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945" tabRatio="578" activeTab="1"/>
  </bookViews>
  <sheets>
    <sheet name="教辅" sheetId="1" r:id="rId1"/>
    <sheet name="教师" sheetId="2" r:id="rId2"/>
  </sheets>
  <definedNames>
    <definedName name="_xlnm.Print_Titles" localSheetId="0">教辅!$1:2</definedName>
    <definedName name="_xlnm.Print_Titles" localSheetId="1">教师!$1:2</definedName>
  </definedNames>
  <calcPr calcId="144525"/>
</workbook>
</file>

<file path=xl/calcChain.xml><?xml version="1.0" encoding="utf-8"?>
<calcChain xmlns="http://schemas.openxmlformats.org/spreadsheetml/2006/main">
  <c r="G62" i="2"/>
  <c r="F62"/>
  <c r="G61"/>
  <c r="F61"/>
  <c r="G60"/>
  <c r="F60"/>
  <c r="G59"/>
  <c r="F59"/>
  <c r="G58"/>
  <c r="F58"/>
  <c r="G57"/>
  <c r="F57"/>
  <c r="G56"/>
  <c r="F56"/>
  <c r="G55"/>
  <c r="F55"/>
  <c r="G54"/>
  <c r="F54"/>
  <c r="G53"/>
  <c r="F53"/>
  <c r="G52"/>
  <c r="F52"/>
  <c r="G51"/>
  <c r="F51"/>
  <c r="G50"/>
  <c r="F50"/>
  <c r="G49"/>
  <c r="F49"/>
  <c r="G48"/>
  <c r="F48"/>
  <c r="G47"/>
  <c r="F47"/>
  <c r="G46"/>
  <c r="F46"/>
  <c r="G45"/>
  <c r="F45"/>
  <c r="G44"/>
  <c r="F44"/>
  <c r="G43"/>
  <c r="F43"/>
  <c r="G42"/>
  <c r="F42"/>
  <c r="G41"/>
  <c r="F41"/>
  <c r="G40"/>
  <c r="F40"/>
  <c r="G39"/>
  <c r="F39"/>
  <c r="G38"/>
  <c r="F38"/>
  <c r="G37"/>
  <c r="F37"/>
  <c r="G36"/>
  <c r="F36"/>
  <c r="G35"/>
  <c r="F35"/>
  <c r="G34"/>
  <c r="F34"/>
  <c r="G33"/>
  <c r="F33"/>
  <c r="G32"/>
  <c r="F32"/>
  <c r="G31"/>
  <c r="F31"/>
  <c r="G30"/>
  <c r="F30"/>
  <c r="G29"/>
  <c r="F29"/>
  <c r="G28"/>
  <c r="F28"/>
  <c r="G27"/>
  <c r="F27"/>
  <c r="G26"/>
  <c r="F26"/>
  <c r="G25"/>
  <c r="F25"/>
  <c r="G24"/>
  <c r="F24"/>
  <c r="G23"/>
  <c r="F23"/>
  <c r="G22"/>
  <c r="F22"/>
  <c r="G21"/>
  <c r="F21"/>
  <c r="G20"/>
  <c r="F20"/>
  <c r="G19"/>
  <c r="F19"/>
  <c r="G18"/>
  <c r="F18"/>
  <c r="G17"/>
  <c r="F17"/>
  <c r="G16"/>
  <c r="F16"/>
  <c r="G15"/>
  <c r="F15"/>
  <c r="G14"/>
  <c r="F14"/>
  <c r="G13"/>
  <c r="F13"/>
  <c r="G12"/>
  <c r="F12"/>
  <c r="G11"/>
  <c r="F11"/>
  <c r="G10"/>
  <c r="F10"/>
  <c r="G9"/>
  <c r="F9"/>
  <c r="G8"/>
  <c r="F8"/>
  <c r="G7"/>
  <c r="F7"/>
  <c r="G6"/>
  <c r="F6"/>
  <c r="G5"/>
  <c r="F5"/>
  <c r="G4"/>
  <c r="F4"/>
  <c r="G3"/>
  <c r="F3"/>
  <c r="F23" i="1"/>
  <c r="E23"/>
  <c r="F22"/>
  <c r="E22"/>
  <c r="F21"/>
  <c r="E21"/>
  <c r="F20"/>
  <c r="E20"/>
  <c r="F19"/>
  <c r="E19"/>
  <c r="F18"/>
  <c r="E18"/>
  <c r="F17"/>
  <c r="E17"/>
  <c r="F16"/>
  <c r="E16"/>
  <c r="F15"/>
  <c r="E15"/>
  <c r="F14"/>
  <c r="E14"/>
  <c r="F13"/>
  <c r="E13"/>
  <c r="F12"/>
  <c r="E12"/>
  <c r="F11"/>
  <c r="E11"/>
  <c r="F10"/>
  <c r="E10"/>
  <c r="F9"/>
  <c r="E9"/>
  <c r="F8"/>
  <c r="E8"/>
  <c r="F7"/>
  <c r="E7"/>
  <c r="F6"/>
  <c r="E6"/>
  <c r="F5"/>
  <c r="E5"/>
  <c r="F4"/>
  <c r="E4"/>
  <c r="F3"/>
  <c r="E3"/>
</calcChain>
</file>

<file path=xl/sharedStrings.xml><?xml version="1.0" encoding="utf-8"?>
<sst xmlns="http://schemas.openxmlformats.org/spreadsheetml/2006/main" count="97" uniqueCount="24">
  <si>
    <t>考号</t>
  </si>
  <si>
    <t>所学
专业</t>
  </si>
  <si>
    <t>笔试成绩</t>
  </si>
  <si>
    <t>面试成绩</t>
  </si>
  <si>
    <t>总成绩</t>
  </si>
  <si>
    <t>排名</t>
  </si>
  <si>
    <t>汉语言文学</t>
  </si>
  <si>
    <t>思想政治教育</t>
  </si>
  <si>
    <t>化学</t>
  </si>
  <si>
    <t>会计学</t>
  </si>
  <si>
    <t>生物</t>
  </si>
  <si>
    <t>物理</t>
  </si>
  <si>
    <t>备注:进入体检人员体检时间另行通知</t>
  </si>
  <si>
    <t>报考
科目</t>
  </si>
  <si>
    <t>中学</t>
  </si>
  <si>
    <t>小学</t>
  </si>
  <si>
    <t>历史</t>
  </si>
  <si>
    <t xml:space="preserve">语文 </t>
  </si>
  <si>
    <t>体育</t>
  </si>
  <si>
    <t>数学</t>
  </si>
  <si>
    <t>英语</t>
  </si>
  <si>
    <t>地理</t>
  </si>
  <si>
    <t>政治</t>
  </si>
  <si>
    <t>美术</t>
  </si>
</sst>
</file>

<file path=xl/styles.xml><?xml version="1.0" encoding="utf-8"?>
<styleSheet xmlns="http://schemas.openxmlformats.org/spreadsheetml/2006/main">
  <numFmts count="1">
    <numFmt numFmtId="178" formatCode="0.00_ "/>
  </numFmts>
  <fonts count="6"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8" fontId="3" fillId="0" borderId="6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center" vertical="center" wrapText="1" shrinkToFi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workbookViewId="0">
      <pane xSplit="1" ySplit="2" topLeftCell="B9" activePane="bottomRight" state="frozen"/>
      <selection pane="topRight"/>
      <selection pane="bottomLeft"/>
      <selection pane="bottomRight" activeCell="I18" sqref="I18"/>
    </sheetView>
  </sheetViews>
  <sheetFormatPr defaultColWidth="9" defaultRowHeight="21" customHeight="1"/>
  <cols>
    <col min="1" max="1" width="8.25" customWidth="1"/>
    <col min="2" max="2" width="13.625" customWidth="1"/>
    <col min="3" max="3" width="11.375" customWidth="1"/>
    <col min="4" max="4" width="8.25" customWidth="1"/>
    <col min="5" max="5" width="7.25" customWidth="1"/>
    <col min="6" max="6" width="6.625" customWidth="1"/>
  </cols>
  <sheetData>
    <row r="1" spans="1:6" s="1" customFormat="1" ht="30" customHeight="1">
      <c r="A1" s="17" t="s">
        <v>0</v>
      </c>
      <c r="B1" s="19" t="s">
        <v>1</v>
      </c>
      <c r="C1" s="21" t="s">
        <v>2</v>
      </c>
      <c r="D1" s="22" t="s">
        <v>3</v>
      </c>
      <c r="E1" s="22" t="s">
        <v>4</v>
      </c>
      <c r="F1" s="24" t="s">
        <v>5</v>
      </c>
    </row>
    <row r="2" spans="1:6" s="2" customFormat="1" ht="25.5" customHeight="1">
      <c r="A2" s="18"/>
      <c r="B2" s="20"/>
      <c r="C2" s="21"/>
      <c r="D2" s="23"/>
      <c r="E2" s="23"/>
      <c r="F2" s="24"/>
    </row>
    <row r="3" spans="1:6" s="3" customFormat="1" ht="24.95" customHeight="1">
      <c r="A3" s="8">
        <v>20160099</v>
      </c>
      <c r="B3" s="15" t="s">
        <v>6</v>
      </c>
      <c r="C3" s="10">
        <v>79.599999999999994</v>
      </c>
      <c r="D3" s="10">
        <v>80</v>
      </c>
      <c r="E3" s="10">
        <f>C3*0.6+D3*0.4</f>
        <v>79.760000000000005</v>
      </c>
      <c r="F3" s="10">
        <f>RANK(E3,$E$3:$E$8,0)</f>
        <v>6</v>
      </c>
    </row>
    <row r="4" spans="1:6" s="3" customFormat="1" ht="24.95" customHeight="1">
      <c r="A4" s="8">
        <v>20160100</v>
      </c>
      <c r="B4" s="15" t="s">
        <v>6</v>
      </c>
      <c r="C4" s="10">
        <v>82.4</v>
      </c>
      <c r="D4" s="10">
        <v>90.4</v>
      </c>
      <c r="E4" s="10">
        <f t="shared" ref="E4:E23" si="0">C4*0.6+D4*0.4</f>
        <v>85.6</v>
      </c>
      <c r="F4" s="10">
        <f t="shared" ref="F4:F8" si="1">RANK(E4,$E$3:$E$8,0)</f>
        <v>1</v>
      </c>
    </row>
    <row r="5" spans="1:6" s="3" customFormat="1" ht="24.95" customHeight="1">
      <c r="A5" s="8">
        <v>20160102</v>
      </c>
      <c r="B5" s="15" t="s">
        <v>6</v>
      </c>
      <c r="C5" s="10">
        <v>76.900000000000006</v>
      </c>
      <c r="D5" s="10">
        <v>87.3</v>
      </c>
      <c r="E5" s="10">
        <f t="shared" si="0"/>
        <v>81.06</v>
      </c>
      <c r="F5" s="10">
        <f t="shared" si="1"/>
        <v>3</v>
      </c>
    </row>
    <row r="6" spans="1:6" s="3" customFormat="1" ht="24.95" customHeight="1">
      <c r="A6" s="8">
        <v>20160110</v>
      </c>
      <c r="B6" s="15" t="s">
        <v>6</v>
      </c>
      <c r="C6" s="10">
        <v>81.8</v>
      </c>
      <c r="D6" s="10">
        <v>84.1</v>
      </c>
      <c r="E6" s="10">
        <f t="shared" si="0"/>
        <v>82.72</v>
      </c>
      <c r="F6" s="10">
        <f t="shared" si="1"/>
        <v>2</v>
      </c>
    </row>
    <row r="7" spans="1:6" s="3" customFormat="1" ht="24.95" customHeight="1">
      <c r="A7" s="8">
        <v>20160118</v>
      </c>
      <c r="B7" s="15" t="s">
        <v>6</v>
      </c>
      <c r="C7" s="10">
        <v>79.099999999999994</v>
      </c>
      <c r="D7" s="10">
        <v>83</v>
      </c>
      <c r="E7" s="10">
        <f t="shared" si="0"/>
        <v>80.66</v>
      </c>
      <c r="F7" s="10">
        <f t="shared" si="1"/>
        <v>4</v>
      </c>
    </row>
    <row r="8" spans="1:6" s="3" customFormat="1" ht="24.95" customHeight="1">
      <c r="A8" s="8">
        <v>20160130</v>
      </c>
      <c r="B8" s="15" t="s">
        <v>6</v>
      </c>
      <c r="C8" s="10">
        <v>77.599999999999994</v>
      </c>
      <c r="D8" s="10">
        <v>84</v>
      </c>
      <c r="E8" s="10">
        <f t="shared" si="0"/>
        <v>80.16</v>
      </c>
      <c r="F8" s="10">
        <f t="shared" si="1"/>
        <v>5</v>
      </c>
    </row>
    <row r="9" spans="1:6" s="3" customFormat="1" ht="24.95" customHeight="1">
      <c r="A9" s="8">
        <v>20160137</v>
      </c>
      <c r="B9" s="15" t="s">
        <v>7</v>
      </c>
      <c r="C9" s="10">
        <v>68.8</v>
      </c>
      <c r="D9" s="10">
        <v>84.7</v>
      </c>
      <c r="E9" s="10">
        <f t="shared" si="0"/>
        <v>75.16</v>
      </c>
      <c r="F9" s="10">
        <f>RANK(E9,$E$9:$E$11,0)</f>
        <v>2</v>
      </c>
    </row>
    <row r="10" spans="1:6" s="3" customFormat="1" ht="24.95" customHeight="1">
      <c r="A10" s="8">
        <v>20160139</v>
      </c>
      <c r="B10" s="15" t="s">
        <v>7</v>
      </c>
      <c r="C10" s="10">
        <v>71.3</v>
      </c>
      <c r="D10" s="10">
        <v>80.400000000000006</v>
      </c>
      <c r="E10" s="10">
        <f t="shared" si="0"/>
        <v>74.94</v>
      </c>
      <c r="F10" s="10">
        <f t="shared" ref="F10:F11" si="2">RANK(E10,$E$9:$E$11,0)</f>
        <v>3</v>
      </c>
    </row>
    <row r="11" spans="1:6" s="3" customFormat="1" ht="24.95" customHeight="1">
      <c r="A11" s="8">
        <v>20160176</v>
      </c>
      <c r="B11" s="15" t="s">
        <v>7</v>
      </c>
      <c r="C11" s="10">
        <v>67.599999999999994</v>
      </c>
      <c r="D11" s="10">
        <v>88.1</v>
      </c>
      <c r="E11" s="10">
        <f t="shared" si="0"/>
        <v>75.8</v>
      </c>
      <c r="F11" s="10">
        <f t="shared" si="2"/>
        <v>1</v>
      </c>
    </row>
    <row r="12" spans="1:6" s="3" customFormat="1" ht="24.95" customHeight="1">
      <c r="A12" s="8">
        <v>20160141</v>
      </c>
      <c r="B12" s="15" t="s">
        <v>8</v>
      </c>
      <c r="C12" s="10">
        <v>68.400000000000006</v>
      </c>
      <c r="D12" s="10">
        <v>65.2</v>
      </c>
      <c r="E12" s="10">
        <f t="shared" si="0"/>
        <v>67.12</v>
      </c>
      <c r="F12" s="10">
        <f>RANK(E12,$E$12:$E$14,0)</f>
        <v>3</v>
      </c>
    </row>
    <row r="13" spans="1:6" s="3" customFormat="1" ht="24.95" customHeight="1">
      <c r="A13" s="8">
        <v>20160144</v>
      </c>
      <c r="B13" s="15" t="s">
        <v>8</v>
      </c>
      <c r="C13" s="10">
        <v>73.8</v>
      </c>
      <c r="D13" s="10">
        <v>80.099999999999994</v>
      </c>
      <c r="E13" s="10">
        <f t="shared" si="0"/>
        <v>76.319999999999993</v>
      </c>
      <c r="F13" s="10">
        <f t="shared" ref="F13:F14" si="3">RANK(E13,$E$12:$E$14,0)</f>
        <v>1</v>
      </c>
    </row>
    <row r="14" spans="1:6" s="3" customFormat="1" ht="24.95" customHeight="1">
      <c r="A14" s="8">
        <v>20160145</v>
      </c>
      <c r="B14" s="15" t="s">
        <v>8</v>
      </c>
      <c r="C14" s="10">
        <v>71.3</v>
      </c>
      <c r="D14" s="10">
        <v>82.8</v>
      </c>
      <c r="E14" s="10">
        <f t="shared" si="0"/>
        <v>75.900000000000006</v>
      </c>
      <c r="F14" s="10">
        <f t="shared" si="3"/>
        <v>2</v>
      </c>
    </row>
    <row r="15" spans="1:6" s="3" customFormat="1" ht="24.95" customHeight="1">
      <c r="A15" s="8">
        <v>20160146</v>
      </c>
      <c r="B15" s="15" t="s">
        <v>9</v>
      </c>
      <c r="C15" s="10">
        <v>78.099999999999994</v>
      </c>
      <c r="D15" s="10">
        <v>82.3</v>
      </c>
      <c r="E15" s="10">
        <f t="shared" si="0"/>
        <v>79.78</v>
      </c>
      <c r="F15" s="10">
        <f>RANK(E15,$E$15:$E$17,0)</f>
        <v>2</v>
      </c>
    </row>
    <row r="16" spans="1:6" s="3" customFormat="1" ht="24.95" customHeight="1">
      <c r="A16" s="8">
        <v>20160155</v>
      </c>
      <c r="B16" s="15" t="s">
        <v>9</v>
      </c>
      <c r="C16" s="10">
        <v>77.8</v>
      </c>
      <c r="D16" s="10">
        <v>87.3</v>
      </c>
      <c r="E16" s="10">
        <f t="shared" si="0"/>
        <v>81.599999999999994</v>
      </c>
      <c r="F16" s="10">
        <f t="shared" ref="F16:F17" si="4">RANK(E16,$E$15:$E$17,0)</f>
        <v>1</v>
      </c>
    </row>
    <row r="17" spans="1:6" s="3" customFormat="1" ht="24.95" customHeight="1">
      <c r="A17" s="8">
        <v>20160157</v>
      </c>
      <c r="B17" s="15" t="s">
        <v>9</v>
      </c>
      <c r="C17" s="10">
        <v>75.099999999999994</v>
      </c>
      <c r="D17" s="10">
        <v>83.4</v>
      </c>
      <c r="E17" s="10">
        <f t="shared" si="0"/>
        <v>78.42</v>
      </c>
      <c r="F17" s="10">
        <f t="shared" si="4"/>
        <v>3</v>
      </c>
    </row>
    <row r="18" spans="1:6" s="3" customFormat="1" ht="24.95" customHeight="1">
      <c r="A18" s="8">
        <v>20160167</v>
      </c>
      <c r="B18" s="9" t="s">
        <v>10</v>
      </c>
      <c r="C18" s="10">
        <v>70.400000000000006</v>
      </c>
      <c r="D18" s="10">
        <v>80.2</v>
      </c>
      <c r="E18" s="10">
        <f t="shared" si="0"/>
        <v>74.319999999999993</v>
      </c>
      <c r="F18" s="10">
        <f>RANK(E18,$E$18:$E$20,0)</f>
        <v>2</v>
      </c>
    </row>
    <row r="19" spans="1:6" s="3" customFormat="1" ht="24.95" customHeight="1">
      <c r="A19" s="8">
        <v>20160168</v>
      </c>
      <c r="B19" s="9" t="s">
        <v>10</v>
      </c>
      <c r="C19" s="10">
        <v>70.099999999999994</v>
      </c>
      <c r="D19" s="10">
        <v>82.4</v>
      </c>
      <c r="E19" s="10">
        <f t="shared" si="0"/>
        <v>75.02</v>
      </c>
      <c r="F19" s="10">
        <f t="shared" ref="F19:F20" si="5">RANK(E19,$E$18:$E$20,0)</f>
        <v>1</v>
      </c>
    </row>
    <row r="20" spans="1:6" s="3" customFormat="1" ht="24.95" customHeight="1">
      <c r="A20" s="8">
        <v>20160170</v>
      </c>
      <c r="B20" s="9" t="s">
        <v>10</v>
      </c>
      <c r="C20" s="10">
        <v>63.8</v>
      </c>
      <c r="D20" s="10">
        <v>86.8</v>
      </c>
      <c r="E20" s="10">
        <f t="shared" si="0"/>
        <v>73</v>
      </c>
      <c r="F20" s="10">
        <f t="shared" si="5"/>
        <v>3</v>
      </c>
    </row>
    <row r="21" spans="1:6" s="3" customFormat="1" ht="24.95" customHeight="1">
      <c r="A21" s="8">
        <v>20160172</v>
      </c>
      <c r="B21" s="15" t="s">
        <v>11</v>
      </c>
      <c r="C21" s="10">
        <v>77</v>
      </c>
      <c r="D21" s="10">
        <v>79.8</v>
      </c>
      <c r="E21" s="10">
        <f t="shared" si="0"/>
        <v>78.12</v>
      </c>
      <c r="F21" s="10">
        <f>RANK(E21,$E$21:$E$23,0)</f>
        <v>1</v>
      </c>
    </row>
    <row r="22" spans="1:6" s="3" customFormat="1" ht="24.95" customHeight="1">
      <c r="A22" s="8">
        <v>20160173</v>
      </c>
      <c r="B22" s="15" t="s">
        <v>11</v>
      </c>
      <c r="C22" s="10">
        <v>78.3</v>
      </c>
      <c r="D22" s="10">
        <v>77.3</v>
      </c>
      <c r="E22" s="10">
        <f t="shared" si="0"/>
        <v>77.900000000000006</v>
      </c>
      <c r="F22" s="10">
        <f t="shared" ref="F22:F23" si="6">RANK(E22,$E$21:$E$23,0)</f>
        <v>2</v>
      </c>
    </row>
    <row r="23" spans="1:6" s="3" customFormat="1" ht="24.95" customHeight="1">
      <c r="A23" s="8">
        <v>20160174</v>
      </c>
      <c r="B23" s="15" t="s">
        <v>11</v>
      </c>
      <c r="C23" s="10">
        <v>77.900000000000006</v>
      </c>
      <c r="D23" s="10">
        <v>74.900000000000006</v>
      </c>
      <c r="E23" s="10">
        <f t="shared" si="0"/>
        <v>76.7</v>
      </c>
      <c r="F23" s="10">
        <f t="shared" si="6"/>
        <v>3</v>
      </c>
    </row>
    <row r="24" spans="1:6" ht="21" customHeight="1">
      <c r="A24" t="s">
        <v>12</v>
      </c>
    </row>
  </sheetData>
  <mergeCells count="6">
    <mergeCell ref="F1:F2"/>
    <mergeCell ref="A1:A2"/>
    <mergeCell ref="B1:B2"/>
    <mergeCell ref="C1:C2"/>
    <mergeCell ref="D1:D2"/>
    <mergeCell ref="E1:E2"/>
  </mergeCells>
  <phoneticPr fontId="5" type="noConversion"/>
  <pageMargins left="0.74791666666666701" right="0.74791666666666701" top="0.98402777777777795" bottom="0.78680555555555598" header="0.51180555555555596" footer="0.51180555555555596"/>
  <pageSetup paperSize="9" orientation="landscape"/>
  <headerFooter alignWithMargins="0">
    <oddHeader>&amp;C&amp;"黑体"&amp;20&amp;B  2016年广东梅县外国语学校招聘教辅人员总成绩表</oddHead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73"/>
  <sheetViews>
    <sheetView tabSelected="1" workbookViewId="0">
      <pane xSplit="1" ySplit="2" topLeftCell="B3" activePane="bottomRight" state="frozen"/>
      <selection pane="topRight"/>
      <selection pane="bottomLeft"/>
      <selection pane="bottomRight" activeCell="G3" sqref="G3"/>
    </sheetView>
  </sheetViews>
  <sheetFormatPr defaultColWidth="9" defaultRowHeight="21" customHeight="1"/>
  <cols>
    <col min="1" max="1" width="9.125" customWidth="1"/>
    <col min="2" max="2" width="9" style="4" customWidth="1"/>
    <col min="3" max="3" width="9.875" customWidth="1"/>
    <col min="4" max="5" width="8" style="5" customWidth="1"/>
    <col min="6" max="6" width="9.75" style="5" customWidth="1"/>
    <col min="7" max="7" width="7.5" style="5" customWidth="1"/>
  </cols>
  <sheetData>
    <row r="1" spans="1:7" s="1" customFormat="1" ht="30" customHeight="1">
      <c r="A1" s="17" t="s">
        <v>0</v>
      </c>
      <c r="B1" s="25" t="s">
        <v>13</v>
      </c>
      <c r="C1" s="25"/>
      <c r="D1" s="26" t="s">
        <v>2</v>
      </c>
      <c r="E1" s="27" t="s">
        <v>3</v>
      </c>
      <c r="F1" s="27" t="s">
        <v>4</v>
      </c>
      <c r="G1" s="24" t="s">
        <v>5</v>
      </c>
    </row>
    <row r="2" spans="1:7" s="2" customFormat="1" ht="25.5" customHeight="1">
      <c r="A2" s="18"/>
      <c r="B2" s="6" t="s">
        <v>14</v>
      </c>
      <c r="C2" s="7" t="s">
        <v>15</v>
      </c>
      <c r="D2" s="26"/>
      <c r="E2" s="28"/>
      <c r="F2" s="28"/>
      <c r="G2" s="24"/>
    </row>
    <row r="3" spans="1:7" s="3" customFormat="1" ht="24.95" customHeight="1">
      <c r="A3" s="8">
        <v>20160004</v>
      </c>
      <c r="B3" s="8" t="s">
        <v>16</v>
      </c>
      <c r="C3" s="9"/>
      <c r="D3" s="10">
        <v>79.099999999999994</v>
      </c>
      <c r="E3" s="11">
        <v>74.2</v>
      </c>
      <c r="F3" s="12">
        <f>D3*0.6+E3*0.4</f>
        <v>77.14</v>
      </c>
      <c r="G3" s="10">
        <f>RANK(F3,$F$3:$F$5,0)</f>
        <v>2</v>
      </c>
    </row>
    <row r="4" spans="1:7" s="3" customFormat="1" ht="24.95" customHeight="1">
      <c r="A4" s="8">
        <v>20160006</v>
      </c>
      <c r="B4" s="8" t="s">
        <v>16</v>
      </c>
      <c r="C4" s="9"/>
      <c r="D4" s="10">
        <v>81.8</v>
      </c>
      <c r="E4" s="11">
        <v>86.4</v>
      </c>
      <c r="F4" s="12">
        <f t="shared" ref="F4:F35" si="0">D4*0.6+E4*0.4</f>
        <v>83.64</v>
      </c>
      <c r="G4" s="10">
        <f>RANK(F4,$F$3:$F$5,0)</f>
        <v>1</v>
      </c>
    </row>
    <row r="5" spans="1:7" s="3" customFormat="1" ht="24.95" customHeight="1">
      <c r="A5" s="8">
        <v>20160008</v>
      </c>
      <c r="B5" s="8" t="s">
        <v>16</v>
      </c>
      <c r="C5" s="9"/>
      <c r="D5" s="10">
        <v>76.3</v>
      </c>
      <c r="E5" s="11">
        <v>77.599999999999994</v>
      </c>
      <c r="F5" s="12">
        <f t="shared" si="0"/>
        <v>76.819999999999993</v>
      </c>
      <c r="G5" s="10">
        <f>RANK(F5,$F$3:$F$5,0)</f>
        <v>3</v>
      </c>
    </row>
    <row r="6" spans="1:7" s="3" customFormat="1" ht="24.95" customHeight="1">
      <c r="A6" s="8">
        <v>20160012</v>
      </c>
      <c r="B6" s="8" t="s">
        <v>8</v>
      </c>
      <c r="C6" s="13"/>
      <c r="D6" s="10">
        <v>85.4</v>
      </c>
      <c r="E6" s="11">
        <v>70.2</v>
      </c>
      <c r="F6" s="12">
        <f t="shared" si="0"/>
        <v>79.319999999999993</v>
      </c>
      <c r="G6" s="10">
        <f t="shared" ref="G6:G17" si="1">RANK(F6,$F$6:$F$17,0)</f>
        <v>3</v>
      </c>
    </row>
    <row r="7" spans="1:7" s="3" customFormat="1" ht="24.95" customHeight="1">
      <c r="A7" s="8">
        <v>20160013</v>
      </c>
      <c r="B7" s="8" t="s">
        <v>8</v>
      </c>
      <c r="C7" s="13"/>
      <c r="D7" s="10">
        <v>69.2</v>
      </c>
      <c r="E7" s="11">
        <v>69.8</v>
      </c>
      <c r="F7" s="12">
        <f t="shared" si="0"/>
        <v>69.44</v>
      </c>
      <c r="G7" s="10">
        <f t="shared" si="1"/>
        <v>12</v>
      </c>
    </row>
    <row r="8" spans="1:7" s="3" customFormat="1" ht="24.95" customHeight="1">
      <c r="A8" s="8">
        <v>20160015</v>
      </c>
      <c r="B8" s="8" t="s">
        <v>8</v>
      </c>
      <c r="C8" s="13"/>
      <c r="D8" s="10">
        <v>73.599999999999994</v>
      </c>
      <c r="E8" s="11">
        <v>73</v>
      </c>
      <c r="F8" s="12">
        <f t="shared" si="0"/>
        <v>73.36</v>
      </c>
      <c r="G8" s="10">
        <f t="shared" si="1"/>
        <v>10</v>
      </c>
    </row>
    <row r="9" spans="1:7" s="3" customFormat="1" ht="24.95" customHeight="1">
      <c r="A9" s="8">
        <v>20160018</v>
      </c>
      <c r="B9" s="8" t="s">
        <v>8</v>
      </c>
      <c r="C9" s="13"/>
      <c r="D9" s="10">
        <v>67.599999999999994</v>
      </c>
      <c r="E9" s="11">
        <v>86</v>
      </c>
      <c r="F9" s="12">
        <f t="shared" si="0"/>
        <v>74.959999999999994</v>
      </c>
      <c r="G9" s="10">
        <f t="shared" si="1"/>
        <v>8</v>
      </c>
    </row>
    <row r="10" spans="1:7" s="3" customFormat="1" ht="24.95" customHeight="1">
      <c r="A10" s="14">
        <v>20160019</v>
      </c>
      <c r="B10" s="14" t="s">
        <v>8</v>
      </c>
      <c r="C10" s="13"/>
      <c r="D10" s="10">
        <v>80.5</v>
      </c>
      <c r="E10" s="11">
        <v>76.400000000000006</v>
      </c>
      <c r="F10" s="12">
        <f t="shared" si="0"/>
        <v>78.86</v>
      </c>
      <c r="G10" s="10">
        <f t="shared" si="1"/>
        <v>4</v>
      </c>
    </row>
    <row r="11" spans="1:7" s="3" customFormat="1" ht="24.95" customHeight="1">
      <c r="A11" s="8">
        <v>20160020</v>
      </c>
      <c r="B11" s="8" t="s">
        <v>8</v>
      </c>
      <c r="C11" s="13"/>
      <c r="D11" s="10">
        <v>80.7</v>
      </c>
      <c r="E11" s="11">
        <v>79</v>
      </c>
      <c r="F11" s="12">
        <f t="shared" si="0"/>
        <v>80.02</v>
      </c>
      <c r="G11" s="10">
        <f t="shared" si="1"/>
        <v>1</v>
      </c>
    </row>
    <row r="12" spans="1:7" s="3" customFormat="1" ht="24.95" customHeight="1">
      <c r="A12" s="8">
        <v>20160022</v>
      </c>
      <c r="B12" s="8" t="s">
        <v>8</v>
      </c>
      <c r="C12" s="13"/>
      <c r="D12" s="10">
        <v>80.3</v>
      </c>
      <c r="E12" s="11">
        <v>75.2</v>
      </c>
      <c r="F12" s="12">
        <f t="shared" si="0"/>
        <v>78.260000000000005</v>
      </c>
      <c r="G12" s="10">
        <f t="shared" si="1"/>
        <v>6</v>
      </c>
    </row>
    <row r="13" spans="1:7" s="3" customFormat="1" ht="24.95" customHeight="1">
      <c r="A13" s="8">
        <v>20160024</v>
      </c>
      <c r="B13" s="8" t="s">
        <v>8</v>
      </c>
      <c r="C13" s="13"/>
      <c r="D13" s="10">
        <v>69</v>
      </c>
      <c r="E13" s="11">
        <v>78.8</v>
      </c>
      <c r="F13" s="12">
        <f t="shared" si="0"/>
        <v>72.92</v>
      </c>
      <c r="G13" s="10">
        <f t="shared" si="1"/>
        <v>11</v>
      </c>
    </row>
    <row r="14" spans="1:7" s="3" customFormat="1" ht="24.95" customHeight="1">
      <c r="A14" s="8">
        <v>20160025</v>
      </c>
      <c r="B14" s="8" t="s">
        <v>8</v>
      </c>
      <c r="C14" s="13"/>
      <c r="D14" s="10">
        <v>74.2</v>
      </c>
      <c r="E14" s="11">
        <v>84</v>
      </c>
      <c r="F14" s="12">
        <f t="shared" si="0"/>
        <v>78.12</v>
      </c>
      <c r="G14" s="10">
        <f t="shared" si="1"/>
        <v>7</v>
      </c>
    </row>
    <row r="15" spans="1:7" s="3" customFormat="1" ht="24.95" customHeight="1">
      <c r="A15" s="14">
        <v>20160027</v>
      </c>
      <c r="B15" s="14" t="s">
        <v>8</v>
      </c>
      <c r="C15" s="13"/>
      <c r="D15" s="10">
        <v>80.099999999999994</v>
      </c>
      <c r="E15" s="11">
        <v>77</v>
      </c>
      <c r="F15" s="12">
        <f t="shared" si="0"/>
        <v>78.86</v>
      </c>
      <c r="G15" s="10">
        <f t="shared" si="1"/>
        <v>4</v>
      </c>
    </row>
    <row r="16" spans="1:7" s="3" customFormat="1" ht="24.95" customHeight="1">
      <c r="A16" s="8">
        <v>20160029</v>
      </c>
      <c r="B16" s="8" t="s">
        <v>8</v>
      </c>
      <c r="C16" s="13"/>
      <c r="D16" s="10">
        <v>72.7</v>
      </c>
      <c r="E16" s="11">
        <v>76.400000000000006</v>
      </c>
      <c r="F16" s="12">
        <f t="shared" si="0"/>
        <v>74.180000000000007</v>
      </c>
      <c r="G16" s="10">
        <f t="shared" si="1"/>
        <v>9</v>
      </c>
    </row>
    <row r="17" spans="1:7" s="3" customFormat="1" ht="24.95" customHeight="1">
      <c r="A17" s="8">
        <v>20160030</v>
      </c>
      <c r="B17" s="8" t="s">
        <v>8</v>
      </c>
      <c r="C17" s="13"/>
      <c r="D17" s="10">
        <v>79.400000000000006</v>
      </c>
      <c r="E17" s="11">
        <v>79.599999999999994</v>
      </c>
      <c r="F17" s="12">
        <f t="shared" si="0"/>
        <v>79.48</v>
      </c>
      <c r="G17" s="10">
        <f t="shared" si="1"/>
        <v>2</v>
      </c>
    </row>
    <row r="18" spans="1:7" s="3" customFormat="1" ht="24.95" customHeight="1">
      <c r="A18" s="8">
        <v>20160031</v>
      </c>
      <c r="B18" s="8" t="s">
        <v>17</v>
      </c>
      <c r="C18" s="8"/>
      <c r="D18" s="10">
        <v>73.400000000000006</v>
      </c>
      <c r="E18" s="11">
        <v>76.599999999999994</v>
      </c>
      <c r="F18" s="12">
        <f t="shared" si="0"/>
        <v>74.680000000000007</v>
      </c>
      <c r="G18" s="10">
        <f t="shared" ref="G18:G26" si="2">RANK(F18,$F$18:$F$26,0)</f>
        <v>6</v>
      </c>
    </row>
    <row r="19" spans="1:7" s="3" customFormat="1" ht="24.95" customHeight="1">
      <c r="A19" s="8">
        <v>20160032</v>
      </c>
      <c r="B19" s="8" t="s">
        <v>17</v>
      </c>
      <c r="C19" s="8"/>
      <c r="D19" s="10">
        <v>81.3</v>
      </c>
      <c r="E19" s="11">
        <v>76</v>
      </c>
      <c r="F19" s="12">
        <f t="shared" si="0"/>
        <v>79.180000000000007</v>
      </c>
      <c r="G19" s="10">
        <f t="shared" si="2"/>
        <v>2</v>
      </c>
    </row>
    <row r="20" spans="1:7" s="3" customFormat="1" ht="24.95" customHeight="1">
      <c r="A20" s="8">
        <v>20160033</v>
      </c>
      <c r="B20" s="8" t="s">
        <v>17</v>
      </c>
      <c r="C20" s="8"/>
      <c r="D20" s="10">
        <v>72.400000000000006</v>
      </c>
      <c r="E20" s="11">
        <v>80.599999999999994</v>
      </c>
      <c r="F20" s="12">
        <f t="shared" si="0"/>
        <v>75.680000000000007</v>
      </c>
      <c r="G20" s="10">
        <f t="shared" si="2"/>
        <v>5</v>
      </c>
    </row>
    <row r="21" spans="1:7" s="3" customFormat="1" ht="24.95" customHeight="1">
      <c r="A21" s="8">
        <v>20160034</v>
      </c>
      <c r="B21" s="8" t="s">
        <v>17</v>
      </c>
      <c r="C21" s="8"/>
      <c r="D21" s="10">
        <v>81.5</v>
      </c>
      <c r="E21" s="11">
        <v>87.8</v>
      </c>
      <c r="F21" s="12">
        <f t="shared" si="0"/>
        <v>84.02</v>
      </c>
      <c r="G21" s="10">
        <f t="shared" si="2"/>
        <v>1</v>
      </c>
    </row>
    <row r="22" spans="1:7" s="3" customFormat="1" ht="24.95" customHeight="1">
      <c r="A22" s="8">
        <v>20160035</v>
      </c>
      <c r="B22" s="8" t="s">
        <v>17</v>
      </c>
      <c r="C22" s="8"/>
      <c r="D22" s="10">
        <v>78.7</v>
      </c>
      <c r="E22" s="11">
        <v>78.099999999999994</v>
      </c>
      <c r="F22" s="12">
        <f t="shared" si="0"/>
        <v>78.459999999999994</v>
      </c>
      <c r="G22" s="10">
        <f t="shared" si="2"/>
        <v>3</v>
      </c>
    </row>
    <row r="23" spans="1:7" s="3" customFormat="1" ht="24.95" customHeight="1">
      <c r="A23" s="8">
        <v>20160036</v>
      </c>
      <c r="B23" s="8" t="s">
        <v>17</v>
      </c>
      <c r="C23" s="8"/>
      <c r="D23" s="10">
        <v>77.7</v>
      </c>
      <c r="E23" s="11">
        <v>0</v>
      </c>
      <c r="F23" s="12">
        <f t="shared" si="0"/>
        <v>46.62</v>
      </c>
      <c r="G23" s="10">
        <f t="shared" si="2"/>
        <v>7</v>
      </c>
    </row>
    <row r="24" spans="1:7" s="3" customFormat="1" ht="24.95" customHeight="1">
      <c r="A24" s="8">
        <v>20160038</v>
      </c>
      <c r="B24" s="8" t="s">
        <v>17</v>
      </c>
      <c r="C24" s="8"/>
      <c r="D24" s="10">
        <v>76.2</v>
      </c>
      <c r="E24" s="11">
        <v>81</v>
      </c>
      <c r="F24" s="12">
        <f t="shared" si="0"/>
        <v>78.12</v>
      </c>
      <c r="G24" s="10">
        <f t="shared" si="2"/>
        <v>4</v>
      </c>
    </row>
    <row r="25" spans="1:7" s="3" customFormat="1" ht="24.95" customHeight="1">
      <c r="A25" s="8">
        <v>20160039</v>
      </c>
      <c r="B25" s="8" t="s">
        <v>17</v>
      </c>
      <c r="C25" s="8"/>
      <c r="D25" s="10">
        <v>67.5</v>
      </c>
      <c r="E25" s="11">
        <v>0</v>
      </c>
      <c r="F25" s="12">
        <f t="shared" si="0"/>
        <v>40.5</v>
      </c>
      <c r="G25" s="10">
        <f t="shared" si="2"/>
        <v>9</v>
      </c>
    </row>
    <row r="26" spans="1:7" s="3" customFormat="1" ht="24.95" customHeight="1">
      <c r="A26" s="8">
        <v>20160041</v>
      </c>
      <c r="B26" s="8" t="s">
        <v>17</v>
      </c>
      <c r="C26" s="8"/>
      <c r="D26" s="10">
        <v>68.099999999999994</v>
      </c>
      <c r="E26" s="11">
        <v>0</v>
      </c>
      <c r="F26" s="12">
        <f t="shared" si="0"/>
        <v>40.86</v>
      </c>
      <c r="G26" s="10">
        <f t="shared" si="2"/>
        <v>8</v>
      </c>
    </row>
    <row r="27" spans="1:7" s="3" customFormat="1" ht="24.95" customHeight="1">
      <c r="A27" s="8">
        <v>20160042</v>
      </c>
      <c r="B27" s="8"/>
      <c r="C27" s="8" t="s">
        <v>17</v>
      </c>
      <c r="D27" s="10">
        <v>75</v>
      </c>
      <c r="E27" s="11">
        <v>80</v>
      </c>
      <c r="F27" s="12">
        <f t="shared" si="0"/>
        <v>77</v>
      </c>
      <c r="G27" s="10">
        <f t="shared" ref="G27:G29" si="3">RANK(F27,$F$27:$F$29,0)</f>
        <v>3</v>
      </c>
    </row>
    <row r="28" spans="1:7" s="3" customFormat="1" ht="24.95" customHeight="1">
      <c r="A28" s="8">
        <v>20160044</v>
      </c>
      <c r="B28" s="8"/>
      <c r="C28" s="8" t="s">
        <v>17</v>
      </c>
      <c r="D28" s="10">
        <v>81</v>
      </c>
      <c r="E28" s="11">
        <v>82.2</v>
      </c>
      <c r="F28" s="12">
        <f t="shared" si="0"/>
        <v>81.48</v>
      </c>
      <c r="G28" s="10">
        <f t="shared" si="3"/>
        <v>1</v>
      </c>
    </row>
    <row r="29" spans="1:7" s="3" customFormat="1" ht="24.95" customHeight="1">
      <c r="A29" s="8">
        <v>20160045</v>
      </c>
      <c r="B29" s="8"/>
      <c r="C29" s="8" t="s">
        <v>17</v>
      </c>
      <c r="D29" s="10">
        <v>77.8</v>
      </c>
      <c r="E29" s="11">
        <v>79.599999999999994</v>
      </c>
      <c r="F29" s="12">
        <f t="shared" si="0"/>
        <v>78.52</v>
      </c>
      <c r="G29" s="10">
        <f t="shared" si="3"/>
        <v>2</v>
      </c>
    </row>
    <row r="30" spans="1:7" s="3" customFormat="1" ht="24.95" customHeight="1">
      <c r="A30" s="8">
        <v>20160047</v>
      </c>
      <c r="B30" s="8" t="s">
        <v>10</v>
      </c>
      <c r="C30" s="13"/>
      <c r="D30" s="10">
        <v>77.8</v>
      </c>
      <c r="E30" s="11">
        <v>83</v>
      </c>
      <c r="F30" s="12">
        <f t="shared" si="0"/>
        <v>79.88</v>
      </c>
      <c r="G30" s="10">
        <f t="shared" ref="G30:G32" si="4">RANK(F30,$F$30:$F$32,0)</f>
        <v>1</v>
      </c>
    </row>
    <row r="31" spans="1:7" s="3" customFormat="1" ht="24.95" customHeight="1">
      <c r="A31" s="8">
        <v>20160048</v>
      </c>
      <c r="B31" s="8" t="s">
        <v>10</v>
      </c>
      <c r="C31" s="13"/>
      <c r="D31" s="10">
        <v>68.099999999999994</v>
      </c>
      <c r="E31" s="11">
        <v>85</v>
      </c>
      <c r="F31" s="12">
        <f t="shared" si="0"/>
        <v>74.86</v>
      </c>
      <c r="G31" s="10">
        <f t="shared" si="4"/>
        <v>3</v>
      </c>
    </row>
    <row r="32" spans="1:7" s="3" customFormat="1" ht="24.95" customHeight="1">
      <c r="A32" s="8">
        <v>20160049</v>
      </c>
      <c r="B32" s="8" t="s">
        <v>10</v>
      </c>
      <c r="C32" s="13"/>
      <c r="D32" s="10">
        <v>74.3</v>
      </c>
      <c r="E32" s="11">
        <v>83.2</v>
      </c>
      <c r="F32" s="12">
        <f t="shared" si="0"/>
        <v>77.86</v>
      </c>
      <c r="G32" s="10">
        <f t="shared" si="4"/>
        <v>2</v>
      </c>
    </row>
    <row r="33" spans="1:7" s="3" customFormat="1" ht="24.95" customHeight="1">
      <c r="A33" s="8">
        <v>20160053</v>
      </c>
      <c r="B33" s="8" t="s">
        <v>18</v>
      </c>
      <c r="C33" s="8"/>
      <c r="D33" s="10">
        <v>61.4</v>
      </c>
      <c r="E33" s="11">
        <v>83.8</v>
      </c>
      <c r="F33" s="12">
        <f t="shared" si="0"/>
        <v>70.36</v>
      </c>
      <c r="G33" s="10">
        <f t="shared" ref="G33:G36" si="5">RANK(F33,$F$33:$F$36,0)</f>
        <v>3</v>
      </c>
    </row>
    <row r="34" spans="1:7" s="3" customFormat="1" ht="24.95" customHeight="1">
      <c r="A34" s="8">
        <v>20160056</v>
      </c>
      <c r="B34" s="8" t="s">
        <v>18</v>
      </c>
      <c r="C34" s="8"/>
      <c r="D34" s="10">
        <v>65</v>
      </c>
      <c r="E34" s="11">
        <v>84.8</v>
      </c>
      <c r="F34" s="12">
        <f t="shared" si="0"/>
        <v>72.92</v>
      </c>
      <c r="G34" s="10">
        <f t="shared" si="5"/>
        <v>1</v>
      </c>
    </row>
    <row r="35" spans="1:7" s="3" customFormat="1" ht="24.95" customHeight="1">
      <c r="A35" s="8">
        <v>20160057</v>
      </c>
      <c r="B35" s="8" t="s">
        <v>18</v>
      </c>
      <c r="C35" s="8"/>
      <c r="D35" s="10">
        <v>64.3</v>
      </c>
      <c r="E35" s="11">
        <v>77.2</v>
      </c>
      <c r="F35" s="12">
        <f t="shared" si="0"/>
        <v>69.459999999999994</v>
      </c>
      <c r="G35" s="10">
        <f t="shared" si="5"/>
        <v>4</v>
      </c>
    </row>
    <row r="36" spans="1:7" s="3" customFormat="1" ht="24.95" customHeight="1">
      <c r="A36" s="8">
        <v>20160058</v>
      </c>
      <c r="B36" s="8" t="s">
        <v>18</v>
      </c>
      <c r="C36" s="8"/>
      <c r="D36" s="10">
        <v>64.900000000000006</v>
      </c>
      <c r="E36" s="11">
        <v>84.4</v>
      </c>
      <c r="F36" s="12">
        <f t="shared" ref="F36:F62" si="6">D36*0.6+E36*0.4</f>
        <v>72.7</v>
      </c>
      <c r="G36" s="10">
        <f t="shared" si="5"/>
        <v>2</v>
      </c>
    </row>
    <row r="37" spans="1:7" s="3" customFormat="1" ht="24.95" customHeight="1">
      <c r="A37" s="8">
        <v>20160060</v>
      </c>
      <c r="B37" s="15" t="s">
        <v>11</v>
      </c>
      <c r="C37" s="9"/>
      <c r="D37" s="10">
        <v>74</v>
      </c>
      <c r="E37" s="11">
        <v>70.400000000000006</v>
      </c>
      <c r="F37" s="12">
        <f t="shared" si="6"/>
        <v>72.56</v>
      </c>
      <c r="G37" s="10">
        <f t="shared" ref="G37:G40" si="7">RANK(F37,$F$37:$F$40,0)</f>
        <v>3</v>
      </c>
    </row>
    <row r="38" spans="1:7" s="3" customFormat="1" ht="24.95" customHeight="1">
      <c r="A38" s="8">
        <v>20160063</v>
      </c>
      <c r="B38" s="15" t="s">
        <v>11</v>
      </c>
      <c r="C38" s="9"/>
      <c r="D38" s="10">
        <v>64.5</v>
      </c>
      <c r="E38" s="11">
        <v>80.2</v>
      </c>
      <c r="F38" s="12">
        <f t="shared" si="6"/>
        <v>70.78</v>
      </c>
      <c r="G38" s="10">
        <f t="shared" si="7"/>
        <v>4</v>
      </c>
    </row>
    <row r="39" spans="1:7" s="3" customFormat="1" ht="24.95" customHeight="1">
      <c r="A39" s="8">
        <v>20160065</v>
      </c>
      <c r="B39" s="15" t="s">
        <v>11</v>
      </c>
      <c r="C39" s="9"/>
      <c r="D39" s="10">
        <v>75.900000000000006</v>
      </c>
      <c r="E39" s="11">
        <v>83.6</v>
      </c>
      <c r="F39" s="12">
        <f t="shared" si="6"/>
        <v>78.98</v>
      </c>
      <c r="G39" s="10">
        <f t="shared" si="7"/>
        <v>2</v>
      </c>
    </row>
    <row r="40" spans="1:7" s="3" customFormat="1" ht="24.95" customHeight="1">
      <c r="A40" s="8">
        <v>20160066</v>
      </c>
      <c r="B40" s="15" t="s">
        <v>11</v>
      </c>
      <c r="C40" s="9"/>
      <c r="D40" s="10">
        <v>81.7</v>
      </c>
      <c r="E40" s="11">
        <v>85.4</v>
      </c>
      <c r="F40" s="12">
        <f t="shared" si="6"/>
        <v>83.18</v>
      </c>
      <c r="G40" s="10">
        <f t="shared" si="7"/>
        <v>1</v>
      </c>
    </row>
    <row r="41" spans="1:7" s="3" customFormat="1" ht="24.95" customHeight="1">
      <c r="A41" s="8">
        <v>20160068</v>
      </c>
      <c r="B41" s="8" t="s">
        <v>19</v>
      </c>
      <c r="C41" s="13"/>
      <c r="D41" s="10">
        <v>76.900000000000006</v>
      </c>
      <c r="E41" s="11">
        <v>84.2</v>
      </c>
      <c r="F41" s="12">
        <f t="shared" si="6"/>
        <v>79.819999999999993</v>
      </c>
      <c r="G41" s="10">
        <f t="shared" ref="G41:G46" si="8">RANK(F41,$F$41:$F$46,0)</f>
        <v>3</v>
      </c>
    </row>
    <row r="42" spans="1:7" s="3" customFormat="1" ht="24.95" customHeight="1">
      <c r="A42" s="8">
        <v>20160069</v>
      </c>
      <c r="B42" s="8" t="s">
        <v>19</v>
      </c>
      <c r="C42" s="13"/>
      <c r="D42" s="10">
        <v>64.900000000000006</v>
      </c>
      <c r="E42" s="11">
        <v>77.400000000000006</v>
      </c>
      <c r="F42" s="12">
        <f t="shared" si="6"/>
        <v>69.900000000000006</v>
      </c>
      <c r="G42" s="10">
        <f t="shared" si="8"/>
        <v>6</v>
      </c>
    </row>
    <row r="43" spans="1:7" s="3" customFormat="1" ht="24.95" customHeight="1">
      <c r="A43" s="8">
        <v>20160070</v>
      </c>
      <c r="B43" s="8" t="s">
        <v>19</v>
      </c>
      <c r="C43" s="13"/>
      <c r="D43" s="10">
        <v>73.7</v>
      </c>
      <c r="E43" s="11">
        <v>90.2</v>
      </c>
      <c r="F43" s="12">
        <f t="shared" si="6"/>
        <v>80.3</v>
      </c>
      <c r="G43" s="10">
        <f t="shared" si="8"/>
        <v>1</v>
      </c>
    </row>
    <row r="44" spans="1:7" s="3" customFormat="1" ht="24.95" customHeight="1">
      <c r="A44" s="8">
        <v>20160073</v>
      </c>
      <c r="B44" s="8" t="s">
        <v>19</v>
      </c>
      <c r="C44" s="13"/>
      <c r="D44" s="10">
        <v>75.8</v>
      </c>
      <c r="E44" s="11">
        <v>79</v>
      </c>
      <c r="F44" s="12">
        <f t="shared" si="6"/>
        <v>77.08</v>
      </c>
      <c r="G44" s="10">
        <f t="shared" si="8"/>
        <v>4</v>
      </c>
    </row>
    <row r="45" spans="1:7" s="3" customFormat="1" ht="24.95" customHeight="1">
      <c r="A45" s="8">
        <v>20160074</v>
      </c>
      <c r="B45" s="8" t="s">
        <v>19</v>
      </c>
      <c r="C45" s="13"/>
      <c r="D45" s="10">
        <v>74.7</v>
      </c>
      <c r="E45" s="11">
        <v>88.2</v>
      </c>
      <c r="F45" s="12">
        <f t="shared" si="6"/>
        <v>80.099999999999994</v>
      </c>
      <c r="G45" s="10">
        <f t="shared" si="8"/>
        <v>2</v>
      </c>
    </row>
    <row r="46" spans="1:7" s="3" customFormat="1" ht="24.95" customHeight="1">
      <c r="A46" s="8">
        <v>20160177</v>
      </c>
      <c r="B46" s="8" t="s">
        <v>19</v>
      </c>
      <c r="C46" s="13"/>
      <c r="D46" s="10">
        <v>66.400000000000006</v>
      </c>
      <c r="E46" s="11">
        <v>82</v>
      </c>
      <c r="F46" s="12">
        <f t="shared" si="6"/>
        <v>72.64</v>
      </c>
      <c r="G46" s="10">
        <f t="shared" si="8"/>
        <v>5</v>
      </c>
    </row>
    <row r="47" spans="1:7" s="3" customFormat="1" ht="24.95" customHeight="1">
      <c r="A47" s="8">
        <v>20160075</v>
      </c>
      <c r="B47" s="8" t="s">
        <v>20</v>
      </c>
      <c r="C47" s="13"/>
      <c r="D47" s="10">
        <v>76.3</v>
      </c>
      <c r="E47" s="11">
        <v>72</v>
      </c>
      <c r="F47" s="12">
        <f t="shared" si="6"/>
        <v>74.58</v>
      </c>
      <c r="G47" s="10">
        <f t="shared" ref="G47:G54" si="9">RANK(F47,$F$47:$F$54,0)</f>
        <v>5</v>
      </c>
    </row>
    <row r="48" spans="1:7" s="3" customFormat="1" ht="24.95" customHeight="1">
      <c r="A48" s="8">
        <v>20160076</v>
      </c>
      <c r="B48" s="8" t="s">
        <v>20</v>
      </c>
      <c r="C48" s="13"/>
      <c r="D48" s="10">
        <v>83.2</v>
      </c>
      <c r="E48" s="11">
        <v>82.5</v>
      </c>
      <c r="F48" s="12">
        <f t="shared" si="6"/>
        <v>82.92</v>
      </c>
      <c r="G48" s="10">
        <f t="shared" si="9"/>
        <v>1</v>
      </c>
    </row>
    <row r="49" spans="1:7" s="3" customFormat="1" ht="24.95" customHeight="1">
      <c r="A49" s="8">
        <v>20160077</v>
      </c>
      <c r="B49" s="8" t="s">
        <v>20</v>
      </c>
      <c r="C49" s="13"/>
      <c r="D49" s="10">
        <v>73.099999999999994</v>
      </c>
      <c r="E49" s="11">
        <v>73</v>
      </c>
      <c r="F49" s="12">
        <f t="shared" si="6"/>
        <v>73.06</v>
      </c>
      <c r="G49" s="10">
        <f t="shared" si="9"/>
        <v>6</v>
      </c>
    </row>
    <row r="50" spans="1:7" s="3" customFormat="1" ht="24.95" customHeight="1">
      <c r="A50" s="8">
        <v>20160078</v>
      </c>
      <c r="B50" s="8" t="s">
        <v>20</v>
      </c>
      <c r="C50" s="13"/>
      <c r="D50" s="10">
        <v>82.4</v>
      </c>
      <c r="E50" s="11">
        <v>80</v>
      </c>
      <c r="F50" s="12">
        <f t="shared" si="6"/>
        <v>81.44</v>
      </c>
      <c r="G50" s="10">
        <f t="shared" si="9"/>
        <v>2</v>
      </c>
    </row>
    <row r="51" spans="1:7" s="3" customFormat="1" ht="24.95" customHeight="1">
      <c r="A51" s="8">
        <v>20160079</v>
      </c>
      <c r="B51" s="8" t="s">
        <v>20</v>
      </c>
      <c r="C51" s="13"/>
      <c r="D51" s="10">
        <v>80.5</v>
      </c>
      <c r="E51" s="11">
        <v>71</v>
      </c>
      <c r="F51" s="12">
        <f t="shared" si="6"/>
        <v>76.7</v>
      </c>
      <c r="G51" s="10">
        <f t="shared" si="9"/>
        <v>4</v>
      </c>
    </row>
    <row r="52" spans="1:7" s="3" customFormat="1" ht="24.95" customHeight="1">
      <c r="A52" s="8">
        <v>20160080</v>
      </c>
      <c r="B52" s="8" t="s">
        <v>20</v>
      </c>
      <c r="C52" s="13"/>
      <c r="D52" s="10">
        <v>76.099999999999994</v>
      </c>
      <c r="E52" s="11">
        <v>85.1</v>
      </c>
      <c r="F52" s="12">
        <f t="shared" si="6"/>
        <v>79.7</v>
      </c>
      <c r="G52" s="10">
        <f t="shared" si="9"/>
        <v>3</v>
      </c>
    </row>
    <row r="53" spans="1:7" s="3" customFormat="1" ht="24.95" customHeight="1">
      <c r="A53" s="8">
        <v>20160082</v>
      </c>
      <c r="B53" s="8" t="s">
        <v>20</v>
      </c>
      <c r="C53" s="13"/>
      <c r="D53" s="10">
        <v>67.900000000000006</v>
      </c>
      <c r="E53" s="11">
        <v>68.8</v>
      </c>
      <c r="F53" s="12">
        <f t="shared" si="6"/>
        <v>68.260000000000005</v>
      </c>
      <c r="G53" s="10">
        <f t="shared" si="9"/>
        <v>8</v>
      </c>
    </row>
    <row r="54" spans="1:7" s="3" customFormat="1" ht="24.95" customHeight="1">
      <c r="A54" s="8">
        <v>20160085</v>
      </c>
      <c r="B54" s="8" t="s">
        <v>20</v>
      </c>
      <c r="C54" s="13"/>
      <c r="D54" s="10">
        <v>73.7</v>
      </c>
      <c r="E54" s="11">
        <v>66.2</v>
      </c>
      <c r="F54" s="12">
        <f t="shared" si="6"/>
        <v>70.7</v>
      </c>
      <c r="G54" s="10">
        <f t="shared" si="9"/>
        <v>7</v>
      </c>
    </row>
    <row r="55" spans="1:7" s="3" customFormat="1" ht="24.95" customHeight="1">
      <c r="A55" s="8">
        <v>20160087</v>
      </c>
      <c r="B55" s="8" t="s">
        <v>21</v>
      </c>
      <c r="C55" s="13"/>
      <c r="D55" s="10">
        <v>77.099999999999994</v>
      </c>
      <c r="E55" s="11">
        <v>0</v>
      </c>
      <c r="F55" s="12">
        <f t="shared" si="6"/>
        <v>46.26</v>
      </c>
      <c r="G55" s="10">
        <f t="shared" ref="G55:G59" si="10">RANK(F55,$F$55:$F$59,0)</f>
        <v>4</v>
      </c>
    </row>
    <row r="56" spans="1:7" s="3" customFormat="1" ht="24.95" customHeight="1">
      <c r="A56" s="8">
        <v>20160088</v>
      </c>
      <c r="B56" s="8" t="s">
        <v>21</v>
      </c>
      <c r="C56" s="13"/>
      <c r="D56" s="10">
        <v>75.099999999999994</v>
      </c>
      <c r="E56" s="11">
        <v>0</v>
      </c>
      <c r="F56" s="12">
        <f t="shared" si="6"/>
        <v>45.06</v>
      </c>
      <c r="G56" s="10">
        <f t="shared" si="10"/>
        <v>5</v>
      </c>
    </row>
    <row r="57" spans="1:7" s="3" customFormat="1" ht="24.95" customHeight="1">
      <c r="A57" s="8">
        <v>20160089</v>
      </c>
      <c r="B57" s="8" t="s">
        <v>21</v>
      </c>
      <c r="C57" s="13"/>
      <c r="D57" s="10">
        <v>81.3</v>
      </c>
      <c r="E57" s="11">
        <v>85.6</v>
      </c>
      <c r="F57" s="12">
        <f t="shared" si="6"/>
        <v>83.02</v>
      </c>
      <c r="G57" s="10">
        <f t="shared" si="10"/>
        <v>1</v>
      </c>
    </row>
    <row r="58" spans="1:7" s="3" customFormat="1" ht="24.95" customHeight="1">
      <c r="A58" s="8">
        <v>20160090</v>
      </c>
      <c r="B58" s="8" t="s">
        <v>21</v>
      </c>
      <c r="C58" s="13"/>
      <c r="D58" s="10">
        <v>76.7</v>
      </c>
      <c r="E58" s="11">
        <v>73.900000000000006</v>
      </c>
      <c r="F58" s="12">
        <f t="shared" si="6"/>
        <v>75.58</v>
      </c>
      <c r="G58" s="10">
        <f t="shared" si="10"/>
        <v>3</v>
      </c>
    </row>
    <row r="59" spans="1:7" s="3" customFormat="1" ht="24.95" customHeight="1">
      <c r="A59" s="8">
        <v>20160091</v>
      </c>
      <c r="B59" s="8" t="s">
        <v>21</v>
      </c>
      <c r="C59" s="13"/>
      <c r="D59" s="10">
        <v>82</v>
      </c>
      <c r="E59" s="11">
        <v>78.2</v>
      </c>
      <c r="F59" s="12">
        <f t="shared" si="6"/>
        <v>80.48</v>
      </c>
      <c r="G59" s="10">
        <f t="shared" si="10"/>
        <v>2</v>
      </c>
    </row>
    <row r="60" spans="1:7" s="3" customFormat="1" ht="24.95" customHeight="1">
      <c r="A60" s="8">
        <v>20160094</v>
      </c>
      <c r="B60" s="8" t="s">
        <v>22</v>
      </c>
      <c r="C60" s="13"/>
      <c r="D60" s="10">
        <v>68.5</v>
      </c>
      <c r="E60" s="11">
        <v>83</v>
      </c>
      <c r="F60" s="12">
        <f t="shared" si="6"/>
        <v>74.3</v>
      </c>
      <c r="G60" s="10">
        <f>RANK(F60,$F$60:$F$61,0)</f>
        <v>2</v>
      </c>
    </row>
    <row r="61" spans="1:7" s="3" customFormat="1" ht="24.95" customHeight="1">
      <c r="A61" s="8">
        <v>20160095</v>
      </c>
      <c r="B61" s="8" t="s">
        <v>22</v>
      </c>
      <c r="C61" s="13"/>
      <c r="D61" s="10">
        <v>76.2</v>
      </c>
      <c r="E61" s="11">
        <v>75.8</v>
      </c>
      <c r="F61" s="12">
        <f t="shared" si="6"/>
        <v>76.040000000000006</v>
      </c>
      <c r="G61" s="10">
        <f>RANK(F61,$F$60:$F$61,0)</f>
        <v>1</v>
      </c>
    </row>
    <row r="62" spans="1:7" s="3" customFormat="1" ht="24.95" customHeight="1">
      <c r="A62" s="8">
        <v>20160096</v>
      </c>
      <c r="B62" s="8" t="s">
        <v>23</v>
      </c>
      <c r="C62" s="13"/>
      <c r="D62" s="10">
        <v>67.7</v>
      </c>
      <c r="E62" s="11">
        <v>78.900000000000006</v>
      </c>
      <c r="F62" s="12">
        <f t="shared" si="6"/>
        <v>72.180000000000007</v>
      </c>
      <c r="G62" s="10">
        <f>RANK(F62,$F$62:$F$62,0)</f>
        <v>1</v>
      </c>
    </row>
    <row r="63" spans="1:7" ht="21" customHeight="1">
      <c r="A63" t="s">
        <v>12</v>
      </c>
      <c r="B63"/>
      <c r="D63"/>
      <c r="E63"/>
      <c r="F63"/>
      <c r="G63"/>
    </row>
    <row r="66" spans="4:7" s="4" customFormat="1" ht="21" customHeight="1">
      <c r="D66" s="16"/>
      <c r="E66" s="16"/>
      <c r="F66" s="16"/>
      <c r="G66" s="16"/>
    </row>
    <row r="67" spans="4:7" s="4" customFormat="1" ht="21" customHeight="1">
      <c r="D67" s="16"/>
      <c r="E67" s="16"/>
      <c r="F67" s="16"/>
      <c r="G67" s="16"/>
    </row>
    <row r="68" spans="4:7" s="4" customFormat="1" ht="21" customHeight="1">
      <c r="D68" s="16"/>
      <c r="E68" s="16"/>
      <c r="F68" s="16"/>
      <c r="G68" s="16"/>
    </row>
    <row r="69" spans="4:7" s="4" customFormat="1" ht="21" customHeight="1">
      <c r="D69" s="16"/>
      <c r="E69" s="16"/>
      <c r="F69" s="16"/>
      <c r="G69" s="16"/>
    </row>
    <row r="70" spans="4:7" s="4" customFormat="1" ht="21" customHeight="1">
      <c r="D70" s="16"/>
      <c r="E70" s="16"/>
      <c r="F70" s="16"/>
      <c r="G70" s="16"/>
    </row>
    <row r="71" spans="4:7" s="4" customFormat="1" ht="21" customHeight="1">
      <c r="D71" s="16"/>
      <c r="E71" s="16"/>
      <c r="F71" s="16"/>
      <c r="G71" s="16"/>
    </row>
    <row r="72" spans="4:7" s="4" customFormat="1" ht="21" customHeight="1">
      <c r="D72" s="16"/>
      <c r="E72" s="16"/>
      <c r="F72" s="16"/>
      <c r="G72" s="16"/>
    </row>
    <row r="73" spans="4:7" s="4" customFormat="1" ht="21" customHeight="1">
      <c r="D73" s="16"/>
      <c r="E73" s="16"/>
      <c r="F73" s="16"/>
      <c r="G73" s="16"/>
    </row>
  </sheetData>
  <mergeCells count="6">
    <mergeCell ref="G1:G2"/>
    <mergeCell ref="B1:C1"/>
    <mergeCell ref="A1:A2"/>
    <mergeCell ref="D1:D2"/>
    <mergeCell ref="E1:E2"/>
    <mergeCell ref="F1:F2"/>
  </mergeCells>
  <phoneticPr fontId="5" type="noConversion"/>
  <pageMargins left="0.74791666666666701" right="0.74791666666666701" top="0.98402777777777795" bottom="0.78680555555555598" header="0.51180555555555596" footer="0.51180555555555596"/>
  <pageSetup paperSize="9" orientation="landscape"/>
  <headerFooter alignWithMargins="0">
    <oddHeader>&amp;C&amp;"黑体"&amp;20&amp;B  2016年广东梅县外国语学校招聘教师总成绩表</oddHead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教辅</vt:lpstr>
      <vt:lpstr>教师</vt:lpstr>
      <vt:lpstr>教辅!Print_Titles</vt:lpstr>
      <vt:lpstr>教师!Print_Titles</vt:lpstr>
    </vt:vector>
  </TitlesOfParts>
  <Company>rsj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</dc:creator>
  <cp:lastModifiedBy>Microsoft</cp:lastModifiedBy>
  <cp:lastPrinted>2016-01-04T07:05:00Z</cp:lastPrinted>
  <dcterms:created xsi:type="dcterms:W3CDTF">2009-07-21T00:55:00Z</dcterms:created>
  <dcterms:modified xsi:type="dcterms:W3CDTF">2016-01-26T10:02:36Z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2052-10.1.0.5458</vt:lpwstr>
  </property>
</Properties>
</file>