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0730" windowHeight="11760" activeTab="3"/>
  </bookViews>
  <sheets>
    <sheet name="一面试室" sheetId="2" r:id="rId1"/>
    <sheet name="二面试室" sheetId="5" r:id="rId2"/>
    <sheet name="三面试室" sheetId="6" r:id="rId3"/>
    <sheet name="市委接待员岗位" sheetId="7" r:id="rId4"/>
  </sheets>
  <definedNames>
    <definedName name="_xlnm.Print_Area" localSheetId="1">二面试室!$A$1:$L$48</definedName>
    <definedName name="_xlnm.Print_Area" localSheetId="2">三面试室!$A$1:$L$47</definedName>
    <definedName name="_xlnm.Print_Area" localSheetId="0">一面试室!$A$1:$L$22</definedName>
    <definedName name="_xlnm.Print_Titles" localSheetId="1">二面试室!$1:$3</definedName>
    <definedName name="_xlnm.Print_Titles" localSheetId="2">三面试室!$1:$3</definedName>
  </definedNames>
  <calcPr calcId="124519"/>
</workbook>
</file>

<file path=xl/calcChain.xml><?xml version="1.0" encoding="utf-8"?>
<calcChain xmlns="http://schemas.openxmlformats.org/spreadsheetml/2006/main">
  <c r="K12" i="6"/>
  <c r="G12"/>
  <c r="E12"/>
  <c r="K13"/>
  <c r="G13"/>
  <c r="E13"/>
  <c r="K10"/>
  <c r="G10"/>
  <c r="E10"/>
  <c r="K8"/>
  <c r="G8"/>
  <c r="E8"/>
  <c r="K6"/>
  <c r="G6"/>
  <c r="E6"/>
  <c r="K9"/>
  <c r="G9"/>
  <c r="E9"/>
  <c r="K11"/>
  <c r="G11"/>
  <c r="E11"/>
  <c r="H11" s="1"/>
  <c r="I11" s="1"/>
  <c r="K5"/>
  <c r="G5"/>
  <c r="E5"/>
  <c r="K7"/>
  <c r="G7"/>
  <c r="E7"/>
  <c r="K4"/>
  <c r="G4"/>
  <c r="E4"/>
  <c r="K47"/>
  <c r="G47"/>
  <c r="E47"/>
  <c r="K46"/>
  <c r="G46"/>
  <c r="E46"/>
  <c r="K45"/>
  <c r="G45"/>
  <c r="E45"/>
  <c r="K19"/>
  <c r="G19"/>
  <c r="E19"/>
  <c r="K18"/>
  <c r="G18"/>
  <c r="E18"/>
  <c r="H18" s="1"/>
  <c r="I18" s="1"/>
  <c r="K17"/>
  <c r="G17"/>
  <c r="E17"/>
  <c r="K16"/>
  <c r="G16"/>
  <c r="E16"/>
  <c r="K15"/>
  <c r="G15"/>
  <c r="E15"/>
  <c r="K14"/>
  <c r="G14"/>
  <c r="E14"/>
  <c r="K40"/>
  <c r="G40"/>
  <c r="E40"/>
  <c r="K41"/>
  <c r="G41"/>
  <c r="E41"/>
  <c r="K38"/>
  <c r="G38"/>
  <c r="E38"/>
  <c r="K42"/>
  <c r="G42"/>
  <c r="E42"/>
  <c r="H42" s="1"/>
  <c r="I42" s="1"/>
  <c r="K44"/>
  <c r="G44"/>
  <c r="E44"/>
  <c r="K36"/>
  <c r="G36"/>
  <c r="E36"/>
  <c r="K43"/>
  <c r="G43"/>
  <c r="E43"/>
  <c r="K33"/>
  <c r="G33"/>
  <c r="E33"/>
  <c r="H33" s="1"/>
  <c r="I33" s="1"/>
  <c r="K39"/>
  <c r="G39"/>
  <c r="E39"/>
  <c r="K34"/>
  <c r="G34"/>
  <c r="E34"/>
  <c r="K37"/>
  <c r="G37"/>
  <c r="E37"/>
  <c r="K32"/>
  <c r="G32"/>
  <c r="E32"/>
  <c r="H32" s="1"/>
  <c r="I32" s="1"/>
  <c r="K35"/>
  <c r="G35"/>
  <c r="E35"/>
  <c r="K28"/>
  <c r="G28"/>
  <c r="E28"/>
  <c r="K31"/>
  <c r="G31"/>
  <c r="E31"/>
  <c r="K26"/>
  <c r="G26"/>
  <c r="E26"/>
  <c r="K30"/>
  <c r="G30"/>
  <c r="E30"/>
  <c r="K22"/>
  <c r="G22"/>
  <c r="E22"/>
  <c r="K27"/>
  <c r="G27"/>
  <c r="E27"/>
  <c r="K29"/>
  <c r="G29"/>
  <c r="E29"/>
  <c r="H29" s="1"/>
  <c r="I29" s="1"/>
  <c r="K25"/>
  <c r="G25"/>
  <c r="E25"/>
  <c r="K24"/>
  <c r="G24"/>
  <c r="E24"/>
  <c r="K21"/>
  <c r="G21"/>
  <c r="E21"/>
  <c r="K23"/>
  <c r="G23"/>
  <c r="E23"/>
  <c r="H23" s="1"/>
  <c r="I23" s="1"/>
  <c r="K20"/>
  <c r="G20"/>
  <c r="E20"/>
  <c r="E6" i="5"/>
  <c r="G6"/>
  <c r="K6"/>
  <c r="E4"/>
  <c r="G4"/>
  <c r="K4"/>
  <c r="E10"/>
  <c r="G10"/>
  <c r="K10"/>
  <c r="E7"/>
  <c r="G7"/>
  <c r="H7" s="1"/>
  <c r="I7" s="1"/>
  <c r="K7"/>
  <c r="E8"/>
  <c r="G8"/>
  <c r="K8"/>
  <c r="E13"/>
  <c r="G13"/>
  <c r="K13"/>
  <c r="E12"/>
  <c r="G12"/>
  <c r="K12"/>
  <c r="E14"/>
  <c r="G14"/>
  <c r="K14"/>
  <c r="E11"/>
  <c r="G11"/>
  <c r="K11"/>
  <c r="E9"/>
  <c r="G9"/>
  <c r="K9"/>
  <c r="E17"/>
  <c r="G17"/>
  <c r="K17"/>
  <c r="E20"/>
  <c r="G20"/>
  <c r="K20"/>
  <c r="E16"/>
  <c r="G16"/>
  <c r="K16"/>
  <c r="E15"/>
  <c r="G15"/>
  <c r="K15"/>
  <c r="E18"/>
  <c r="G18"/>
  <c r="K18"/>
  <c r="E21"/>
  <c r="G21"/>
  <c r="K21"/>
  <c r="E22"/>
  <c r="G22"/>
  <c r="K22"/>
  <c r="E19"/>
  <c r="G19"/>
  <c r="K19"/>
  <c r="E26"/>
  <c r="G26"/>
  <c r="K26"/>
  <c r="E25"/>
  <c r="G25"/>
  <c r="K25"/>
  <c r="E24"/>
  <c r="G24"/>
  <c r="K24"/>
  <c r="E23"/>
  <c r="G23"/>
  <c r="K23"/>
  <c r="E27"/>
  <c r="G27"/>
  <c r="K27"/>
  <c r="E28"/>
  <c r="G28"/>
  <c r="K28"/>
  <c r="E29"/>
  <c r="G29"/>
  <c r="K29"/>
  <c r="E30"/>
  <c r="G30"/>
  <c r="K30"/>
  <c r="E31"/>
  <c r="G31"/>
  <c r="K31"/>
  <c r="E32"/>
  <c r="G32"/>
  <c r="H32" s="1"/>
  <c r="I32" s="1"/>
  <c r="K32"/>
  <c r="E33"/>
  <c r="G33"/>
  <c r="K33"/>
  <c r="E34"/>
  <c r="G34"/>
  <c r="K34"/>
  <c r="E36"/>
  <c r="H36" s="1"/>
  <c r="I36" s="1"/>
  <c r="G36"/>
  <c r="K36"/>
  <c r="E37"/>
  <c r="G37"/>
  <c r="K37"/>
  <c r="E35"/>
  <c r="G35"/>
  <c r="K35"/>
  <c r="E40"/>
  <c r="G40"/>
  <c r="K40"/>
  <c r="E41"/>
  <c r="H41" s="1"/>
  <c r="I41" s="1"/>
  <c r="G41"/>
  <c r="K41"/>
  <c r="E39"/>
  <c r="G39"/>
  <c r="K39"/>
  <c r="E38"/>
  <c r="G38"/>
  <c r="K38"/>
  <c r="E42"/>
  <c r="G42"/>
  <c r="K42"/>
  <c r="E48"/>
  <c r="G48"/>
  <c r="K48"/>
  <c r="E43"/>
  <c r="G43"/>
  <c r="K43"/>
  <c r="E44"/>
  <c r="G44"/>
  <c r="K44"/>
  <c r="E47"/>
  <c r="G47"/>
  <c r="K47"/>
  <c r="E45"/>
  <c r="G45"/>
  <c r="K45"/>
  <c r="E46"/>
  <c r="G46"/>
  <c r="K46"/>
  <c r="K5"/>
  <c r="G5"/>
  <c r="E5"/>
  <c r="L41" l="1"/>
  <c r="H38"/>
  <c r="I38" s="1"/>
  <c r="L38" s="1"/>
  <c r="H44"/>
  <c r="I44" s="1"/>
  <c r="L44" s="1"/>
  <c r="H27"/>
  <c r="I27" s="1"/>
  <c r="L27" s="1"/>
  <c r="H18"/>
  <c r="I18" s="1"/>
  <c r="L18" s="1"/>
  <c r="H12"/>
  <c r="I12" s="1"/>
  <c r="L12" s="1"/>
  <c r="H35"/>
  <c r="I35" s="1"/>
  <c r="H45"/>
  <c r="I45" s="1"/>
  <c r="L45" s="1"/>
  <c r="H48"/>
  <c r="I48" s="1"/>
  <c r="H30"/>
  <c r="I30" s="1"/>
  <c r="L30" s="1"/>
  <c r="H4"/>
  <c r="I4" s="1"/>
  <c r="H6"/>
  <c r="I6" s="1"/>
  <c r="L6" s="1"/>
  <c r="L7"/>
  <c r="L35"/>
  <c r="L48"/>
  <c r="L4"/>
  <c r="L36"/>
  <c r="L32" i="6"/>
  <c r="L33"/>
  <c r="L11"/>
  <c r="L29"/>
  <c r="H45"/>
  <c r="I45" s="1"/>
  <c r="L45" s="1"/>
  <c r="L42"/>
  <c r="H30"/>
  <c r="I30" s="1"/>
  <c r="L30" s="1"/>
  <c r="H8"/>
  <c r="I8" s="1"/>
  <c r="L8" s="1"/>
  <c r="H27"/>
  <c r="I27" s="1"/>
  <c r="H31"/>
  <c r="I31" s="1"/>
  <c r="H15"/>
  <c r="I15" s="1"/>
  <c r="L15" s="1"/>
  <c r="H28"/>
  <c r="I28" s="1"/>
  <c r="L28" s="1"/>
  <c r="H36"/>
  <c r="I36" s="1"/>
  <c r="L36" s="1"/>
  <c r="H16"/>
  <c r="I16" s="1"/>
  <c r="L16" s="1"/>
  <c r="H12"/>
  <c r="I12" s="1"/>
  <c r="H21"/>
  <c r="I21" s="1"/>
  <c r="L21" s="1"/>
  <c r="H24"/>
  <c r="I24" s="1"/>
  <c r="L24" s="1"/>
  <c r="H22"/>
  <c r="I22" s="1"/>
  <c r="L22" s="1"/>
  <c r="H39"/>
  <c r="I39" s="1"/>
  <c r="L39" s="1"/>
  <c r="H14"/>
  <c r="I14" s="1"/>
  <c r="L14" s="1"/>
  <c r="H4"/>
  <c r="I4" s="1"/>
  <c r="L4" s="1"/>
  <c r="H7"/>
  <c r="I7" s="1"/>
  <c r="L7" s="1"/>
  <c r="H6"/>
  <c r="I6" s="1"/>
  <c r="L6" s="1"/>
  <c r="L23"/>
  <c r="L27"/>
  <c r="L31"/>
  <c r="H34"/>
  <c r="I34" s="1"/>
  <c r="L34" s="1"/>
  <c r="H40"/>
  <c r="I40" s="1"/>
  <c r="L40" s="1"/>
  <c r="H47"/>
  <c r="I47" s="1"/>
  <c r="L47" s="1"/>
  <c r="H13"/>
  <c r="I13" s="1"/>
  <c r="L13" s="1"/>
  <c r="L12"/>
  <c r="H20"/>
  <c r="I20" s="1"/>
  <c r="L20" s="1"/>
  <c r="H26"/>
  <c r="I26" s="1"/>
  <c r="L26" s="1"/>
  <c r="H37"/>
  <c r="I37" s="1"/>
  <c r="L37" s="1"/>
  <c r="H43"/>
  <c r="I43" s="1"/>
  <c r="L43" s="1"/>
  <c r="H41"/>
  <c r="I41" s="1"/>
  <c r="L41" s="1"/>
  <c r="L18"/>
  <c r="H46"/>
  <c r="I46" s="1"/>
  <c r="L46" s="1"/>
  <c r="H10"/>
  <c r="I10" s="1"/>
  <c r="L10" s="1"/>
  <c r="H38"/>
  <c r="I38" s="1"/>
  <c r="L38" s="1"/>
  <c r="H19"/>
  <c r="I19" s="1"/>
  <c r="L19" s="1"/>
  <c r="H9"/>
  <c r="I9" s="1"/>
  <c r="L9" s="1"/>
  <c r="H25"/>
  <c r="I25" s="1"/>
  <c r="L25" s="1"/>
  <c r="H35"/>
  <c r="I35" s="1"/>
  <c r="L35" s="1"/>
  <c r="H44"/>
  <c r="I44" s="1"/>
  <c r="L44" s="1"/>
  <c r="H17"/>
  <c r="I17" s="1"/>
  <c r="L17" s="1"/>
  <c r="H5"/>
  <c r="I5" s="1"/>
  <c r="L5" s="1"/>
  <c r="H37" i="5"/>
  <c r="I37" s="1"/>
  <c r="L37" s="1"/>
  <c r="H23"/>
  <c r="I23" s="1"/>
  <c r="L23" s="1"/>
  <c r="H19"/>
  <c r="I19" s="1"/>
  <c r="L19" s="1"/>
  <c r="H15"/>
  <c r="I15" s="1"/>
  <c r="L15" s="1"/>
  <c r="H9"/>
  <c r="I9" s="1"/>
  <c r="L9" s="1"/>
  <c r="H13"/>
  <c r="I13" s="1"/>
  <c r="L13" s="1"/>
  <c r="H43"/>
  <c r="I43" s="1"/>
  <c r="L43" s="1"/>
  <c r="H34"/>
  <c r="I34" s="1"/>
  <c r="L34" s="1"/>
  <c r="H28"/>
  <c r="I28" s="1"/>
  <c r="L28" s="1"/>
  <c r="H25"/>
  <c r="I25" s="1"/>
  <c r="H21"/>
  <c r="I21" s="1"/>
  <c r="L21" s="1"/>
  <c r="H20"/>
  <c r="I20" s="1"/>
  <c r="H14"/>
  <c r="I14" s="1"/>
  <c r="L14" s="1"/>
  <c r="H46"/>
  <c r="I46" s="1"/>
  <c r="L46" s="1"/>
  <c r="H39"/>
  <c r="I39" s="1"/>
  <c r="L39" s="1"/>
  <c r="H31"/>
  <c r="I31" s="1"/>
  <c r="L31" s="1"/>
  <c r="H26"/>
  <c r="I26" s="1"/>
  <c r="L26" s="1"/>
  <c r="H17"/>
  <c r="I17" s="1"/>
  <c r="L17" s="1"/>
  <c r="H10"/>
  <c r="I10" s="1"/>
  <c r="L10" s="1"/>
  <c r="H42"/>
  <c r="I42" s="1"/>
  <c r="L42" s="1"/>
  <c r="H33"/>
  <c r="I33" s="1"/>
  <c r="L33" s="1"/>
  <c r="H24"/>
  <c r="I24" s="1"/>
  <c r="L24" s="1"/>
  <c r="H16"/>
  <c r="I16" s="1"/>
  <c r="L16" s="1"/>
  <c r="H8"/>
  <c r="I8" s="1"/>
  <c r="L8" s="1"/>
  <c r="H47"/>
  <c r="I47" s="1"/>
  <c r="L47" s="1"/>
  <c r="H40"/>
  <c r="I40" s="1"/>
  <c r="L40" s="1"/>
  <c r="L32"/>
  <c r="H29"/>
  <c r="I29" s="1"/>
  <c r="L29" s="1"/>
  <c r="L25"/>
  <c r="H22"/>
  <c r="I22" s="1"/>
  <c r="L22" s="1"/>
  <c r="L20"/>
  <c r="H11"/>
  <c r="I11" s="1"/>
  <c r="L11" s="1"/>
  <c r="H5"/>
  <c r="I5" s="1"/>
  <c r="L5" s="1"/>
  <c r="K20" i="2"/>
  <c r="K6"/>
  <c r="K7"/>
  <c r="K8"/>
  <c r="K9"/>
  <c r="K10"/>
  <c r="K11"/>
  <c r="K12"/>
  <c r="K13"/>
  <c r="K14"/>
  <c r="K15"/>
  <c r="K16"/>
  <c r="K17"/>
  <c r="K18"/>
  <c r="K19"/>
  <c r="K21"/>
  <c r="K4"/>
  <c r="G5"/>
  <c r="G6"/>
  <c r="G7"/>
  <c r="G8"/>
  <c r="G9"/>
  <c r="G10"/>
  <c r="G11"/>
  <c r="G12"/>
  <c r="G13"/>
  <c r="G14"/>
  <c r="G15"/>
  <c r="G16"/>
  <c r="G17"/>
  <c r="G18"/>
  <c r="G19"/>
  <c r="G20"/>
  <c r="G21"/>
  <c r="G22"/>
  <c r="G4"/>
  <c r="E5"/>
  <c r="E6"/>
  <c r="H6" s="1"/>
  <c r="I6" s="1"/>
  <c r="L6" s="1"/>
  <c r="E7"/>
  <c r="E8"/>
  <c r="H8" s="1"/>
  <c r="I8" s="1"/>
  <c r="L8" s="1"/>
  <c r="E9"/>
  <c r="E10"/>
  <c r="H10" s="1"/>
  <c r="I10" s="1"/>
  <c r="L10" s="1"/>
  <c r="E11"/>
  <c r="E12"/>
  <c r="H12" s="1"/>
  <c r="I12" s="1"/>
  <c r="L12" s="1"/>
  <c r="E13"/>
  <c r="E14"/>
  <c r="H14" s="1"/>
  <c r="I14" s="1"/>
  <c r="L14" s="1"/>
  <c r="E15"/>
  <c r="E16"/>
  <c r="H16" s="1"/>
  <c r="I16" s="1"/>
  <c r="L16" s="1"/>
  <c r="E17"/>
  <c r="E18"/>
  <c r="H18" s="1"/>
  <c r="I18" s="1"/>
  <c r="L18" s="1"/>
  <c r="E19"/>
  <c r="E20"/>
  <c r="H20" s="1"/>
  <c r="I20" s="1"/>
  <c r="E21"/>
  <c r="E22"/>
  <c r="H22" s="1"/>
  <c r="I22" s="1"/>
  <c r="L22" s="1"/>
  <c r="E4"/>
  <c r="H4" l="1"/>
  <c r="I4" s="1"/>
  <c r="L4" s="1"/>
  <c r="H21"/>
  <c r="I21" s="1"/>
  <c r="L21" s="1"/>
  <c r="H17"/>
  <c r="I17" s="1"/>
  <c r="L17" s="1"/>
  <c r="H15"/>
  <c r="I15" s="1"/>
  <c r="L15" s="1"/>
  <c r="H13"/>
  <c r="I13" s="1"/>
  <c r="L13" s="1"/>
  <c r="H11"/>
  <c r="I11" s="1"/>
  <c r="L11" s="1"/>
  <c r="H9"/>
  <c r="I9" s="1"/>
  <c r="L9" s="1"/>
  <c r="H7"/>
  <c r="I7" s="1"/>
  <c r="L7" s="1"/>
  <c r="H5"/>
  <c r="I5" s="1"/>
  <c r="L5" s="1"/>
  <c r="L20"/>
  <c r="H19"/>
  <c r="I19" s="1"/>
  <c r="L19" s="1"/>
</calcChain>
</file>

<file path=xl/sharedStrings.xml><?xml version="1.0" encoding="utf-8"?>
<sst xmlns="http://schemas.openxmlformats.org/spreadsheetml/2006/main" count="607" uniqueCount="242">
  <si>
    <t>姓名</t>
  </si>
  <si>
    <t>性别</t>
  </si>
  <si>
    <t>职位</t>
  </si>
  <si>
    <t>周小慧</t>
  </si>
  <si>
    <t>女</t>
  </si>
  <si>
    <t>财政投资评审中心会计</t>
  </si>
  <si>
    <t>胡二丽</t>
  </si>
  <si>
    <t>周芬</t>
  </si>
  <si>
    <t>江艳</t>
  </si>
  <si>
    <t>张群</t>
  </si>
  <si>
    <t>董晓琼</t>
  </si>
  <si>
    <t>胡文君</t>
  </si>
  <si>
    <t>贺敏</t>
  </si>
  <si>
    <t>崔加丽</t>
  </si>
  <si>
    <t>郭艳红</t>
  </si>
  <si>
    <t>王娜</t>
  </si>
  <si>
    <t>欧文瑶</t>
  </si>
  <si>
    <t>57.25</t>
  </si>
  <si>
    <t>刘艳君</t>
  </si>
  <si>
    <t>肖艳芬</t>
  </si>
  <si>
    <t>彭龙苏</t>
  </si>
  <si>
    <t>张连丽</t>
  </si>
  <si>
    <t>刘方</t>
  </si>
  <si>
    <t>胡凤姣</t>
  </si>
  <si>
    <t>吴晶</t>
  </si>
  <si>
    <t>魏艳红</t>
  </si>
  <si>
    <t>欧朝莉</t>
  </si>
  <si>
    <t>黄文亮</t>
  </si>
  <si>
    <t>男</t>
  </si>
  <si>
    <t>滕丽莉</t>
  </si>
  <si>
    <t>龙纯</t>
  </si>
  <si>
    <t>王飞越</t>
  </si>
  <si>
    <t>常宁市编制信息中心会计</t>
  </si>
  <si>
    <t>75.00</t>
  </si>
  <si>
    <t>张怀丹</t>
  </si>
  <si>
    <t>胡文静</t>
  </si>
  <si>
    <t>刘延春</t>
  </si>
  <si>
    <t>常宁市财政网络信息中心会计</t>
  </si>
  <si>
    <t>陈军</t>
  </si>
  <si>
    <t>雷鹏</t>
  </si>
  <si>
    <t>李林玲</t>
  </si>
  <si>
    <t>邓学勤</t>
  </si>
  <si>
    <t>张智勇</t>
  </si>
  <si>
    <t>刘芳</t>
  </si>
  <si>
    <t>唐辉</t>
  </si>
  <si>
    <t>申遂骏</t>
  </si>
  <si>
    <t>周怡君</t>
  </si>
  <si>
    <t>刘莹</t>
  </si>
  <si>
    <t>大气自动监测</t>
  </si>
  <si>
    <t>李超</t>
  </si>
  <si>
    <t>董明哲</t>
  </si>
  <si>
    <t>环境监测分析</t>
  </si>
  <si>
    <t>谢先江</t>
  </si>
  <si>
    <t>申苇</t>
  </si>
  <si>
    <t>王宏</t>
  </si>
  <si>
    <t>滕辉</t>
  </si>
  <si>
    <t>何碧芳</t>
  </si>
  <si>
    <t>环境监测站会计</t>
  </si>
  <si>
    <t>郭舞</t>
  </si>
  <si>
    <t>文敏</t>
  </si>
  <si>
    <t>刘意贤</t>
  </si>
  <si>
    <t>机构编制信息中心计算机操作员（不限）</t>
  </si>
  <si>
    <t>龙腾飞</t>
  </si>
  <si>
    <t>李亚雄</t>
  </si>
  <si>
    <t>秦楚昕</t>
  </si>
  <si>
    <t>机构编制信息中心计算机操作员（限男性）</t>
  </si>
  <si>
    <t>魏鹏旨</t>
  </si>
  <si>
    <t>毛雄辉</t>
  </si>
  <si>
    <t>阳文辉</t>
  </si>
  <si>
    <t>交通建设投资办公室会计</t>
  </si>
  <si>
    <t>吴伟</t>
  </si>
  <si>
    <t>吴广兰</t>
  </si>
  <si>
    <t>黄杏</t>
  </si>
  <si>
    <t>刘瀚越</t>
  </si>
  <si>
    <t>舒少君</t>
  </si>
  <si>
    <t>尹丽娜</t>
  </si>
  <si>
    <t>王丽</t>
  </si>
  <si>
    <t>王欢</t>
  </si>
  <si>
    <t>伍倩</t>
  </si>
  <si>
    <t>曹娜</t>
  </si>
  <si>
    <t>郭雪珍</t>
  </si>
  <si>
    <t>蒋亚雯</t>
  </si>
  <si>
    <t>邓立萍</t>
  </si>
  <si>
    <t>雷芳</t>
  </si>
  <si>
    <t>张美容</t>
  </si>
  <si>
    <t>黄巧亮</t>
  </si>
  <si>
    <t>邓小芳</t>
  </si>
  <si>
    <t>陆红霖</t>
  </si>
  <si>
    <t>教育经费集中核算中心会计</t>
  </si>
  <si>
    <t>彭艳</t>
  </si>
  <si>
    <t>陈晖</t>
  </si>
  <si>
    <t>胡军成</t>
  </si>
  <si>
    <t>农村扶贫开发办公室文秘</t>
  </si>
  <si>
    <t>彭清振</t>
  </si>
  <si>
    <t>廖立维</t>
  </si>
  <si>
    <t>谢葵</t>
  </si>
  <si>
    <t>农村综合改革办公室会计</t>
  </si>
  <si>
    <t>费雍</t>
  </si>
  <si>
    <t>施兵</t>
  </si>
  <si>
    <t>鲁辉</t>
  </si>
  <si>
    <t>杨先凯</t>
  </si>
  <si>
    <t>刘婕</t>
  </si>
  <si>
    <t>崔超凡</t>
  </si>
  <si>
    <t>郭雅溪</t>
  </si>
  <si>
    <t>唐俊</t>
  </si>
  <si>
    <t>宋依绿</t>
  </si>
  <si>
    <t>刘文峰</t>
  </si>
  <si>
    <t>王冬艳</t>
  </si>
  <si>
    <t>陆自力</t>
  </si>
  <si>
    <t>邓颖航</t>
  </si>
  <si>
    <t>魏琼</t>
  </si>
  <si>
    <t>陈华</t>
  </si>
  <si>
    <t>李珂</t>
  </si>
  <si>
    <t>刘琼艳</t>
  </si>
  <si>
    <t>邹海燕</t>
  </si>
  <si>
    <t>刘蕾</t>
  </si>
  <si>
    <t>阳艳平</t>
  </si>
  <si>
    <t>唐慧</t>
  </si>
  <si>
    <t>曹玲</t>
  </si>
  <si>
    <t>陈媛</t>
  </si>
  <si>
    <t>雷华莉</t>
  </si>
  <si>
    <t>刘慧婧</t>
  </si>
  <si>
    <t>统计普查中心</t>
  </si>
  <si>
    <t>赵艳华</t>
  </si>
  <si>
    <t>雷平华</t>
  </si>
  <si>
    <t>彭颖婷</t>
  </si>
  <si>
    <t>资源枯竭型城市资金管理办公室会计</t>
  </si>
  <si>
    <t>刘志慧</t>
  </si>
  <si>
    <t>王莎</t>
  </si>
  <si>
    <t>综合成绩</t>
    <phoneticPr fontId="1" type="noConversion"/>
  </si>
  <si>
    <t>2015年常宁市事业单位公开招聘综合成绩花名册（一面试室）</t>
    <phoneticPr fontId="1" type="noConversion"/>
  </si>
  <si>
    <t>65.75</t>
  </si>
  <si>
    <t>71.00</t>
  </si>
  <si>
    <t>63.25</t>
  </si>
  <si>
    <t>68.50</t>
  </si>
  <si>
    <t>65.00</t>
  </si>
  <si>
    <t>64.25</t>
  </si>
  <si>
    <t>68.00</t>
  </si>
  <si>
    <t>62.25</t>
  </si>
  <si>
    <t>66.00</t>
  </si>
  <si>
    <t>67.75</t>
  </si>
  <si>
    <t>59.00</t>
  </si>
  <si>
    <t>60.00</t>
  </si>
  <si>
    <t>57.00</t>
  </si>
  <si>
    <t>67.00</t>
  </si>
  <si>
    <t>64.50</t>
  </si>
  <si>
    <t>57.50</t>
  </si>
  <si>
    <t>64.00</t>
  </si>
  <si>
    <t>70.25</t>
  </si>
  <si>
    <t>49.00</t>
  </si>
  <si>
    <t>60.25</t>
  </si>
  <si>
    <t>61.00</t>
  </si>
  <si>
    <t>58.00</t>
  </si>
  <si>
    <t>64.75</t>
  </si>
  <si>
    <t>53.00</t>
  </si>
  <si>
    <t>62.50</t>
  </si>
  <si>
    <t>55.00</t>
  </si>
  <si>
    <t>56.75</t>
  </si>
  <si>
    <t>67.50</t>
  </si>
  <si>
    <t>47.00</t>
  </si>
  <si>
    <t>56.25</t>
  </si>
  <si>
    <t>56.00</t>
  </si>
  <si>
    <t>51.00</t>
  </si>
  <si>
    <t>58.25</t>
  </si>
  <si>
    <t>50.00</t>
  </si>
  <si>
    <t>62.00</t>
  </si>
  <si>
    <t>43.00</t>
  </si>
  <si>
    <t>53.50</t>
  </si>
  <si>
    <t>47.25</t>
  </si>
  <si>
    <t>45.00</t>
  </si>
  <si>
    <t>42.00</t>
  </si>
  <si>
    <t>40.00</t>
  </si>
  <si>
    <t>72.25</t>
  </si>
  <si>
    <t>61.25</t>
  </si>
  <si>
    <t>80.00</t>
  </si>
  <si>
    <t>69.00</t>
  </si>
  <si>
    <t>60.50</t>
  </si>
  <si>
    <t>78.00</t>
  </si>
  <si>
    <t>54.00</t>
  </si>
  <si>
    <t>74.50</t>
  </si>
  <si>
    <t>86.00</t>
  </si>
  <si>
    <t>72.00</t>
  </si>
  <si>
    <t>77.00</t>
  </si>
  <si>
    <t>69.50</t>
  </si>
  <si>
    <t>73.00</t>
  </si>
  <si>
    <t>58.50</t>
  </si>
  <si>
    <t>68.25</t>
  </si>
  <si>
    <t>79.00</t>
  </si>
  <si>
    <t>63.00</t>
  </si>
  <si>
    <t>84.50</t>
  </si>
  <si>
    <t>85.00</t>
  </si>
  <si>
    <t>83.50</t>
  </si>
  <si>
    <t>81.00</t>
  </si>
  <si>
    <t>86.50</t>
  </si>
  <si>
    <t>87.00</t>
  </si>
  <si>
    <t>83.00</t>
  </si>
  <si>
    <t>82.50</t>
  </si>
  <si>
    <t>79.25</t>
  </si>
  <si>
    <t>74.00</t>
  </si>
  <si>
    <t>82.00</t>
  </si>
  <si>
    <t>68.75</t>
  </si>
  <si>
    <t>84.00</t>
  </si>
  <si>
    <t>59.50</t>
  </si>
  <si>
    <t>70.00</t>
  </si>
  <si>
    <t>81.50</t>
  </si>
  <si>
    <t>80.50</t>
  </si>
  <si>
    <t>72.50</t>
  </si>
  <si>
    <t>80.25</t>
  </si>
  <si>
    <t>59.25</t>
  </si>
  <si>
    <t>60.75</t>
  </si>
  <si>
    <t>50.25</t>
  </si>
  <si>
    <t>55.50</t>
  </si>
  <si>
    <t>63.75</t>
  </si>
  <si>
    <t>66.25</t>
  </si>
  <si>
    <t>70.50</t>
  </si>
  <si>
    <t>77.75</t>
  </si>
  <si>
    <t>65.50</t>
  </si>
  <si>
    <t>59.75</t>
  </si>
  <si>
    <t>73.25</t>
  </si>
  <si>
    <t>30.00</t>
  </si>
  <si>
    <t>35.25</t>
  </si>
  <si>
    <t>22.00</t>
  </si>
  <si>
    <t>财会或申论成绩</t>
    <phoneticPr fontId="1" type="noConversion"/>
  </si>
  <si>
    <t>行测成绩</t>
    <phoneticPr fontId="1" type="noConversion"/>
  </si>
  <si>
    <t>面试成绩</t>
  </si>
  <si>
    <t>按50%折合后成绩</t>
    <phoneticPr fontId="1" type="noConversion"/>
  </si>
  <si>
    <t>小计</t>
    <phoneticPr fontId="1" type="noConversion"/>
  </si>
  <si>
    <t>笔试成绩</t>
    <phoneticPr fontId="1" type="noConversion"/>
  </si>
  <si>
    <t>笔试成绩按60%折合</t>
    <phoneticPr fontId="1" type="noConversion"/>
  </si>
  <si>
    <t>面试成绩按40%折合</t>
    <phoneticPr fontId="1" type="noConversion"/>
  </si>
  <si>
    <t>综合成绩</t>
    <phoneticPr fontId="1" type="noConversion"/>
  </si>
  <si>
    <t>缺考</t>
    <phoneticPr fontId="1" type="noConversion"/>
  </si>
  <si>
    <t>2015年常宁市事业单位公开招聘综合成绩花名册（二面试室）</t>
    <phoneticPr fontId="1" type="noConversion"/>
  </si>
  <si>
    <t>2015年常宁市事业单位公开招聘综合成绩花名册（三面试室）</t>
    <phoneticPr fontId="1" type="noConversion"/>
  </si>
  <si>
    <t>笔试成绩按40%折合</t>
    <phoneticPr fontId="1" type="noConversion"/>
  </si>
  <si>
    <t>面试成绩按60%折合</t>
    <phoneticPr fontId="1" type="noConversion"/>
  </si>
  <si>
    <t>刘籽辛</t>
    <phoneticPr fontId="6" type="noConversion"/>
  </si>
  <si>
    <t>女</t>
    <phoneticPr fontId="6" type="noConversion"/>
  </si>
  <si>
    <t>市委市政府接待员</t>
    <phoneticPr fontId="6" type="noConversion"/>
  </si>
  <si>
    <t>刘雅雯</t>
    <phoneticPr fontId="6" type="noConversion"/>
  </si>
  <si>
    <t>周琼</t>
    <phoneticPr fontId="6" type="noConversion"/>
  </si>
  <si>
    <t>2015年常宁市事业单位公开招聘综合成绩花名册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</si>
</sst>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仿宋"/>
      <family val="3"/>
      <charset val="134"/>
    </font>
    <font>
      <b/>
      <sz val="11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L22" sqref="L22"/>
    </sheetView>
  </sheetViews>
  <sheetFormatPr defaultRowHeight="13.5"/>
  <cols>
    <col min="1" max="1" width="9.375" customWidth="1"/>
    <col min="2" max="2" width="7" customWidth="1"/>
    <col min="3" max="3" width="36.875" customWidth="1"/>
    <col min="4" max="4" width="9.125" style="5" customWidth="1"/>
    <col min="5" max="5" width="9.375" style="5" customWidth="1"/>
    <col min="6" max="6" width="9" style="5" customWidth="1"/>
    <col min="7" max="7" width="8.75" style="5" customWidth="1"/>
    <col min="8" max="8" width="7.625" style="5" customWidth="1"/>
    <col min="9" max="9" width="9.125" style="6" customWidth="1"/>
    <col min="10" max="10" width="9" style="5"/>
    <col min="11" max="12" width="8.125" style="6" customWidth="1"/>
  </cols>
  <sheetData>
    <row r="1" spans="1:12" ht="27" customHeight="1">
      <c r="A1" s="16" t="s">
        <v>130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>
      <c r="A2" s="14" t="s">
        <v>0</v>
      </c>
      <c r="B2" s="14" t="s">
        <v>1</v>
      </c>
      <c r="C2" s="14" t="s">
        <v>2</v>
      </c>
      <c r="D2" s="17" t="s">
        <v>227</v>
      </c>
      <c r="E2" s="18"/>
      <c r="F2" s="18"/>
      <c r="G2" s="18"/>
      <c r="H2" s="19"/>
      <c r="I2" s="20" t="s">
        <v>228</v>
      </c>
      <c r="J2" s="22" t="s">
        <v>224</v>
      </c>
      <c r="K2" s="20" t="s">
        <v>229</v>
      </c>
      <c r="L2" s="20" t="s">
        <v>230</v>
      </c>
    </row>
    <row r="3" spans="1:12" s="1" customFormat="1" ht="46.5" customHeight="1">
      <c r="A3" s="15"/>
      <c r="B3" s="15"/>
      <c r="C3" s="15"/>
      <c r="D3" s="4" t="s">
        <v>222</v>
      </c>
      <c r="E3" s="4" t="s">
        <v>225</v>
      </c>
      <c r="F3" s="4" t="s">
        <v>223</v>
      </c>
      <c r="G3" s="4" t="s">
        <v>225</v>
      </c>
      <c r="H3" s="4" t="s">
        <v>226</v>
      </c>
      <c r="I3" s="21"/>
      <c r="J3" s="23"/>
      <c r="K3" s="21"/>
      <c r="L3" s="21"/>
    </row>
    <row r="4" spans="1:12" s="10" customFormat="1" ht="14.25">
      <c r="A4" s="7" t="s">
        <v>47</v>
      </c>
      <c r="B4" s="7" t="s">
        <v>4</v>
      </c>
      <c r="C4" s="7" t="s">
        <v>48</v>
      </c>
      <c r="D4" s="8" t="s">
        <v>189</v>
      </c>
      <c r="E4" s="8">
        <f>D4*0.5</f>
        <v>42.25</v>
      </c>
      <c r="F4" s="9" t="s">
        <v>192</v>
      </c>
      <c r="G4" s="9">
        <f>F4*0.5</f>
        <v>40.5</v>
      </c>
      <c r="H4" s="9">
        <f>E4+G4</f>
        <v>82.75</v>
      </c>
      <c r="I4" s="9">
        <f>H4*0.6</f>
        <v>49.65</v>
      </c>
      <c r="J4" s="9">
        <v>78.400000000000006</v>
      </c>
      <c r="K4" s="9">
        <f>J4*0.4</f>
        <v>31.360000000000003</v>
      </c>
      <c r="L4" s="9">
        <f>I4+K4</f>
        <v>81.010000000000005</v>
      </c>
    </row>
    <row r="5" spans="1:12" s="10" customFormat="1" ht="14.25">
      <c r="A5" s="7" t="s">
        <v>49</v>
      </c>
      <c r="B5" s="7" t="s">
        <v>28</v>
      </c>
      <c r="C5" s="7" t="s">
        <v>48</v>
      </c>
      <c r="D5" s="8" t="s">
        <v>191</v>
      </c>
      <c r="E5" s="8">
        <f t="shared" ref="E5:E20" si="0">D5*0.5</f>
        <v>41.75</v>
      </c>
      <c r="F5" s="9" t="s">
        <v>181</v>
      </c>
      <c r="G5" s="9">
        <f t="shared" ref="G5:G20" si="1">F5*0.5</f>
        <v>36</v>
      </c>
      <c r="H5" s="9">
        <f t="shared" ref="H5:H20" si="2">E5+G5</f>
        <v>77.75</v>
      </c>
      <c r="I5" s="9">
        <f t="shared" ref="I5:I20" si="3">H5*0.6</f>
        <v>46.65</v>
      </c>
      <c r="J5" s="8" t="s">
        <v>231</v>
      </c>
      <c r="K5" s="9">
        <v>0</v>
      </c>
      <c r="L5" s="9">
        <f t="shared" ref="L5:L20" si="4">I5+K5</f>
        <v>46.65</v>
      </c>
    </row>
    <row r="6" spans="1:12" s="10" customFormat="1" ht="14.25">
      <c r="A6" s="7" t="s">
        <v>50</v>
      </c>
      <c r="B6" s="7" t="s">
        <v>28</v>
      </c>
      <c r="C6" s="7" t="s">
        <v>51</v>
      </c>
      <c r="D6" s="8" t="s">
        <v>193</v>
      </c>
      <c r="E6" s="8">
        <f t="shared" si="0"/>
        <v>43.25</v>
      </c>
      <c r="F6" s="9" t="s">
        <v>194</v>
      </c>
      <c r="G6" s="9">
        <f t="shared" si="1"/>
        <v>43.5</v>
      </c>
      <c r="H6" s="9">
        <f t="shared" si="2"/>
        <v>86.75</v>
      </c>
      <c r="I6" s="9">
        <f t="shared" si="3"/>
        <v>52.05</v>
      </c>
      <c r="J6" s="9">
        <v>78.099999999999994</v>
      </c>
      <c r="K6" s="9">
        <f t="shared" ref="K6:K20" si="5">J6*0.4</f>
        <v>31.24</v>
      </c>
      <c r="L6" s="9">
        <f t="shared" si="4"/>
        <v>83.289999999999992</v>
      </c>
    </row>
    <row r="7" spans="1:12" s="10" customFormat="1" ht="14.25">
      <c r="A7" s="7" t="s">
        <v>52</v>
      </c>
      <c r="B7" s="7" t="s">
        <v>28</v>
      </c>
      <c r="C7" s="7" t="s">
        <v>51</v>
      </c>
      <c r="D7" s="8" t="s">
        <v>190</v>
      </c>
      <c r="E7" s="8">
        <f>D7*0.5</f>
        <v>42.5</v>
      </c>
      <c r="F7" s="9" t="s">
        <v>190</v>
      </c>
      <c r="G7" s="9">
        <f>F7*0.5</f>
        <v>42.5</v>
      </c>
      <c r="H7" s="9">
        <f>E7+G7</f>
        <v>85</v>
      </c>
      <c r="I7" s="9">
        <f>H7*0.6</f>
        <v>51</v>
      </c>
      <c r="J7" s="9">
        <v>79.2</v>
      </c>
      <c r="K7" s="9">
        <f>J7*0.4</f>
        <v>31.680000000000003</v>
      </c>
      <c r="L7" s="9">
        <f>I7+K7</f>
        <v>82.68</v>
      </c>
    </row>
    <row r="8" spans="1:12" s="10" customFormat="1" ht="14.25">
      <c r="A8" s="7" t="s">
        <v>53</v>
      </c>
      <c r="B8" s="7" t="s">
        <v>28</v>
      </c>
      <c r="C8" s="7" t="s">
        <v>51</v>
      </c>
      <c r="D8" s="8" t="s">
        <v>195</v>
      </c>
      <c r="E8" s="8">
        <f>D8*0.5</f>
        <v>41.5</v>
      </c>
      <c r="F8" s="9" t="s">
        <v>192</v>
      </c>
      <c r="G8" s="9">
        <f>F8*0.5</f>
        <v>40.5</v>
      </c>
      <c r="H8" s="9">
        <f>E8+G8</f>
        <v>82</v>
      </c>
      <c r="I8" s="9">
        <f>H8*0.6</f>
        <v>49.199999999999996</v>
      </c>
      <c r="J8" s="9">
        <v>78.599999999999994</v>
      </c>
      <c r="K8" s="9">
        <f>J8*0.4</f>
        <v>31.439999999999998</v>
      </c>
      <c r="L8" s="9">
        <f>I8+K8</f>
        <v>80.639999999999986</v>
      </c>
    </row>
    <row r="9" spans="1:12" s="10" customFormat="1" ht="14.25">
      <c r="A9" s="7" t="s">
        <v>54</v>
      </c>
      <c r="B9" s="7" t="s">
        <v>28</v>
      </c>
      <c r="C9" s="7" t="s">
        <v>51</v>
      </c>
      <c r="D9" s="8" t="s">
        <v>196</v>
      </c>
      <c r="E9" s="8">
        <f>D9*0.5</f>
        <v>41.25</v>
      </c>
      <c r="F9" s="9" t="s">
        <v>175</v>
      </c>
      <c r="G9" s="9">
        <f>F9*0.5</f>
        <v>34.5</v>
      </c>
      <c r="H9" s="9">
        <f>E9+G9</f>
        <v>75.75</v>
      </c>
      <c r="I9" s="9">
        <f>H9*0.6</f>
        <v>45.449999999999996</v>
      </c>
      <c r="J9" s="9">
        <v>75.8</v>
      </c>
      <c r="K9" s="9">
        <f>J9*0.4</f>
        <v>30.32</v>
      </c>
      <c r="L9" s="9">
        <f>I9+K9</f>
        <v>75.77</v>
      </c>
    </row>
    <row r="10" spans="1:12" s="10" customFormat="1" ht="14.25">
      <c r="A10" s="7" t="s">
        <v>55</v>
      </c>
      <c r="B10" s="7" t="s">
        <v>28</v>
      </c>
      <c r="C10" s="7" t="s">
        <v>51</v>
      </c>
      <c r="D10" s="8" t="s">
        <v>195</v>
      </c>
      <c r="E10" s="8">
        <f>D10*0.5</f>
        <v>41.5</v>
      </c>
      <c r="F10" s="9" t="s">
        <v>135</v>
      </c>
      <c r="G10" s="9">
        <f>F10*0.5</f>
        <v>32.5</v>
      </c>
      <c r="H10" s="9">
        <f>E10+G10</f>
        <v>74</v>
      </c>
      <c r="I10" s="9">
        <f>H10*0.6</f>
        <v>44.4</v>
      </c>
      <c r="J10" s="9">
        <v>73.400000000000006</v>
      </c>
      <c r="K10" s="9">
        <f>J10*0.4</f>
        <v>29.360000000000003</v>
      </c>
      <c r="L10" s="9">
        <f>I10+K10</f>
        <v>73.760000000000005</v>
      </c>
    </row>
    <row r="11" spans="1:12" s="10" customFormat="1" ht="14.25">
      <c r="A11" s="7" t="s">
        <v>60</v>
      </c>
      <c r="B11" s="7" t="s">
        <v>28</v>
      </c>
      <c r="C11" s="7" t="s">
        <v>61</v>
      </c>
      <c r="D11" s="8" t="s">
        <v>204</v>
      </c>
      <c r="E11" s="8">
        <f t="shared" si="0"/>
        <v>40.75</v>
      </c>
      <c r="F11" s="9" t="s">
        <v>201</v>
      </c>
      <c r="G11" s="9">
        <f t="shared" si="1"/>
        <v>42</v>
      </c>
      <c r="H11" s="9">
        <f t="shared" si="2"/>
        <v>82.75</v>
      </c>
      <c r="I11" s="9">
        <f t="shared" si="3"/>
        <v>49.65</v>
      </c>
      <c r="J11" s="9">
        <v>82.3</v>
      </c>
      <c r="K11" s="9">
        <f t="shared" si="5"/>
        <v>32.92</v>
      </c>
      <c r="L11" s="9">
        <f t="shared" si="4"/>
        <v>82.57</v>
      </c>
    </row>
    <row r="12" spans="1:12" s="10" customFormat="1" ht="14.25">
      <c r="A12" s="7" t="s">
        <v>62</v>
      </c>
      <c r="B12" s="7" t="s">
        <v>28</v>
      </c>
      <c r="C12" s="7" t="s">
        <v>61</v>
      </c>
      <c r="D12" s="8" t="s">
        <v>192</v>
      </c>
      <c r="E12" s="8">
        <f>D12*0.5</f>
        <v>40.5</v>
      </c>
      <c r="F12" s="9" t="s">
        <v>135</v>
      </c>
      <c r="G12" s="9">
        <f>F12*0.5</f>
        <v>32.5</v>
      </c>
      <c r="H12" s="9">
        <f>E12+G12</f>
        <v>73</v>
      </c>
      <c r="I12" s="9">
        <f>H12*0.6</f>
        <v>43.8</v>
      </c>
      <c r="J12" s="9">
        <v>76.099999999999994</v>
      </c>
      <c r="K12" s="9">
        <f>J12*0.4</f>
        <v>30.439999999999998</v>
      </c>
      <c r="L12" s="9">
        <f>I12+K12</f>
        <v>74.239999999999995</v>
      </c>
    </row>
    <row r="13" spans="1:12" s="10" customFormat="1" ht="14.25">
      <c r="A13" s="7" t="s">
        <v>63</v>
      </c>
      <c r="B13" s="7" t="s">
        <v>28</v>
      </c>
      <c r="C13" s="7" t="s">
        <v>61</v>
      </c>
      <c r="D13" s="8" t="s">
        <v>204</v>
      </c>
      <c r="E13" s="8">
        <f>D13*0.5</f>
        <v>40.75</v>
      </c>
      <c r="F13" s="9" t="s">
        <v>141</v>
      </c>
      <c r="G13" s="9">
        <f>F13*0.5</f>
        <v>29.5</v>
      </c>
      <c r="H13" s="9">
        <f>E13+G13</f>
        <v>70.25</v>
      </c>
      <c r="I13" s="9">
        <f>H13*0.6</f>
        <v>42.15</v>
      </c>
      <c r="J13" s="9">
        <v>73.599999999999994</v>
      </c>
      <c r="K13" s="9">
        <f>J13*0.4</f>
        <v>29.439999999999998</v>
      </c>
      <c r="L13" s="9">
        <f>I13+K13</f>
        <v>71.59</v>
      </c>
    </row>
    <row r="14" spans="1:12" s="10" customFormat="1" ht="14.25">
      <c r="A14" s="7" t="s">
        <v>66</v>
      </c>
      <c r="B14" s="7" t="s">
        <v>28</v>
      </c>
      <c r="C14" s="7" t="s">
        <v>65</v>
      </c>
      <c r="D14" s="8" t="s">
        <v>195</v>
      </c>
      <c r="E14" s="8">
        <f t="shared" si="0"/>
        <v>41.5</v>
      </c>
      <c r="F14" s="9" t="s">
        <v>184</v>
      </c>
      <c r="G14" s="9">
        <f t="shared" si="1"/>
        <v>36.5</v>
      </c>
      <c r="H14" s="9">
        <f t="shared" si="2"/>
        <v>78</v>
      </c>
      <c r="I14" s="9">
        <f t="shared" si="3"/>
        <v>46.8</v>
      </c>
      <c r="J14" s="9">
        <v>82.6</v>
      </c>
      <c r="K14" s="9">
        <f t="shared" si="5"/>
        <v>33.04</v>
      </c>
      <c r="L14" s="9">
        <f t="shared" si="4"/>
        <v>79.84</v>
      </c>
    </row>
    <row r="15" spans="1:12" s="10" customFormat="1" ht="14.25">
      <c r="A15" s="7" t="s">
        <v>64</v>
      </c>
      <c r="B15" s="7" t="s">
        <v>28</v>
      </c>
      <c r="C15" s="7" t="s">
        <v>65</v>
      </c>
      <c r="D15" s="8" t="s">
        <v>205</v>
      </c>
      <c r="E15" s="8">
        <f>D15*0.5</f>
        <v>40.25</v>
      </c>
      <c r="F15" s="9" t="s">
        <v>177</v>
      </c>
      <c r="G15" s="9">
        <f>F15*0.5</f>
        <v>39</v>
      </c>
      <c r="H15" s="9">
        <f>E15+G15</f>
        <v>79.25</v>
      </c>
      <c r="I15" s="9">
        <f>H15*0.6</f>
        <v>47.55</v>
      </c>
      <c r="J15" s="9">
        <v>80.599999999999994</v>
      </c>
      <c r="K15" s="9">
        <f>J15*0.4</f>
        <v>32.24</v>
      </c>
      <c r="L15" s="9">
        <f>I15+K15</f>
        <v>79.789999999999992</v>
      </c>
    </row>
    <row r="16" spans="1:12" s="10" customFormat="1" ht="14.25">
      <c r="A16" s="7" t="s">
        <v>67</v>
      </c>
      <c r="B16" s="7" t="s">
        <v>28</v>
      </c>
      <c r="C16" s="7" t="s">
        <v>65</v>
      </c>
      <c r="D16" s="8" t="s">
        <v>196</v>
      </c>
      <c r="E16" s="8">
        <f>D16*0.5</f>
        <v>41.25</v>
      </c>
      <c r="F16" s="9" t="s">
        <v>132</v>
      </c>
      <c r="G16" s="9">
        <f>F16*0.5</f>
        <v>35.5</v>
      </c>
      <c r="H16" s="9">
        <f>E16+G16</f>
        <v>76.75</v>
      </c>
      <c r="I16" s="9">
        <f>H16*0.6</f>
        <v>46.05</v>
      </c>
      <c r="J16" s="9">
        <v>76.5</v>
      </c>
      <c r="K16" s="9">
        <f>J16*0.4</f>
        <v>30.6</v>
      </c>
      <c r="L16" s="9">
        <f>I16+K16</f>
        <v>76.650000000000006</v>
      </c>
    </row>
    <row r="17" spans="1:12" s="10" customFormat="1" ht="14.25">
      <c r="A17" s="7" t="s">
        <v>91</v>
      </c>
      <c r="B17" s="7" t="s">
        <v>28</v>
      </c>
      <c r="C17" s="7" t="s">
        <v>92</v>
      </c>
      <c r="D17" s="8" t="s">
        <v>204</v>
      </c>
      <c r="E17" s="8">
        <f t="shared" si="0"/>
        <v>40.75</v>
      </c>
      <c r="F17" s="9" t="s">
        <v>194</v>
      </c>
      <c r="G17" s="9">
        <f t="shared" si="1"/>
        <v>43.5</v>
      </c>
      <c r="H17" s="9">
        <f t="shared" si="2"/>
        <v>84.25</v>
      </c>
      <c r="I17" s="9">
        <f t="shared" si="3"/>
        <v>50.55</v>
      </c>
      <c r="J17" s="9">
        <v>84.8</v>
      </c>
      <c r="K17" s="9">
        <f t="shared" si="5"/>
        <v>33.92</v>
      </c>
      <c r="L17" s="9">
        <f t="shared" si="4"/>
        <v>84.47</v>
      </c>
    </row>
    <row r="18" spans="1:12" s="10" customFormat="1" ht="14.25">
      <c r="A18" s="7" t="s">
        <v>94</v>
      </c>
      <c r="B18" s="7" t="s">
        <v>28</v>
      </c>
      <c r="C18" s="7" t="s">
        <v>92</v>
      </c>
      <c r="D18" s="8" t="s">
        <v>195</v>
      </c>
      <c r="E18" s="8">
        <f>D18*0.5</f>
        <v>41.5</v>
      </c>
      <c r="F18" s="9" t="s">
        <v>199</v>
      </c>
      <c r="G18" s="9">
        <f>F18*0.5</f>
        <v>41</v>
      </c>
      <c r="H18" s="9">
        <f>E18+G18</f>
        <v>82.5</v>
      </c>
      <c r="I18" s="9">
        <f>H18*0.6</f>
        <v>49.5</v>
      </c>
      <c r="J18" s="9">
        <v>79.2</v>
      </c>
      <c r="K18" s="9">
        <f>J18*0.4</f>
        <v>31.680000000000003</v>
      </c>
      <c r="L18" s="9">
        <f>I18+K18</f>
        <v>81.180000000000007</v>
      </c>
    </row>
    <row r="19" spans="1:12" s="10" customFormat="1" ht="14.25">
      <c r="A19" s="7" t="s">
        <v>93</v>
      </c>
      <c r="B19" s="7" t="s">
        <v>28</v>
      </c>
      <c r="C19" s="7" t="s">
        <v>92</v>
      </c>
      <c r="D19" s="8" t="s">
        <v>199</v>
      </c>
      <c r="E19" s="8">
        <f>D19*0.5</f>
        <v>41</v>
      </c>
      <c r="F19" s="9" t="s">
        <v>201</v>
      </c>
      <c r="G19" s="9">
        <f>F19*0.5</f>
        <v>42</v>
      </c>
      <c r="H19" s="9">
        <f>E19+G19</f>
        <v>83</v>
      </c>
      <c r="I19" s="9">
        <f>H19*0.6</f>
        <v>49.8</v>
      </c>
      <c r="J19" s="9">
        <v>75.099999999999994</v>
      </c>
      <c r="K19" s="9">
        <f>J19*0.4</f>
        <v>30.04</v>
      </c>
      <c r="L19" s="9">
        <f>I19+K19</f>
        <v>79.84</v>
      </c>
    </row>
    <row r="20" spans="1:12" s="10" customFormat="1" ht="14.25">
      <c r="A20" s="7" t="s">
        <v>121</v>
      </c>
      <c r="B20" s="7" t="s">
        <v>4</v>
      </c>
      <c r="C20" s="7" t="s">
        <v>122</v>
      </c>
      <c r="D20" s="8" t="s">
        <v>199</v>
      </c>
      <c r="E20" s="8">
        <f t="shared" si="0"/>
        <v>41</v>
      </c>
      <c r="F20" s="9" t="s">
        <v>190</v>
      </c>
      <c r="G20" s="9">
        <f t="shared" si="1"/>
        <v>42.5</v>
      </c>
      <c r="H20" s="9">
        <f t="shared" si="2"/>
        <v>83.5</v>
      </c>
      <c r="I20" s="9">
        <f t="shared" si="3"/>
        <v>50.1</v>
      </c>
      <c r="J20" s="9">
        <v>81.599999999999994</v>
      </c>
      <c r="K20" s="9">
        <f t="shared" si="5"/>
        <v>32.64</v>
      </c>
      <c r="L20" s="9">
        <f t="shared" si="4"/>
        <v>82.740000000000009</v>
      </c>
    </row>
    <row r="21" spans="1:12" s="10" customFormat="1" ht="14.25">
      <c r="A21" s="7" t="s">
        <v>124</v>
      </c>
      <c r="B21" s="7" t="s">
        <v>28</v>
      </c>
      <c r="C21" s="7" t="s">
        <v>122</v>
      </c>
      <c r="D21" s="8" t="s">
        <v>196</v>
      </c>
      <c r="E21" s="8">
        <f>D21*0.5</f>
        <v>41.25</v>
      </c>
      <c r="F21" s="9" t="s">
        <v>187</v>
      </c>
      <c r="G21" s="9">
        <f>F21*0.5</f>
        <v>39.5</v>
      </c>
      <c r="H21" s="9">
        <f>E21+G21</f>
        <v>80.75</v>
      </c>
      <c r="I21" s="9">
        <f>H21*0.6</f>
        <v>48.449999999999996</v>
      </c>
      <c r="J21" s="9">
        <v>76.2</v>
      </c>
      <c r="K21" s="9">
        <f>J21*0.4</f>
        <v>30.480000000000004</v>
      </c>
      <c r="L21" s="9">
        <f>I21+K21</f>
        <v>78.930000000000007</v>
      </c>
    </row>
    <row r="22" spans="1:12" s="10" customFormat="1" ht="14.25">
      <c r="A22" s="7" t="s">
        <v>123</v>
      </c>
      <c r="B22" s="7" t="s">
        <v>4</v>
      </c>
      <c r="C22" s="7" t="s">
        <v>122</v>
      </c>
      <c r="D22" s="8" t="s">
        <v>191</v>
      </c>
      <c r="E22" s="8">
        <f>D22*0.5</f>
        <v>41.75</v>
      </c>
      <c r="F22" s="9" t="s">
        <v>177</v>
      </c>
      <c r="G22" s="9">
        <f>F22*0.5</f>
        <v>39</v>
      </c>
      <c r="H22" s="9">
        <f>E22+G22</f>
        <v>80.75</v>
      </c>
      <c r="I22" s="9">
        <f>H22*0.6</f>
        <v>48.449999999999996</v>
      </c>
      <c r="J22" s="8" t="s">
        <v>231</v>
      </c>
      <c r="K22" s="9">
        <v>0</v>
      </c>
      <c r="L22" s="9">
        <f>I22+K22</f>
        <v>48.449999999999996</v>
      </c>
    </row>
  </sheetData>
  <sortState ref="A21:M22">
    <sortCondition descending="1" ref="L21:L22"/>
  </sortState>
  <mergeCells count="9">
    <mergeCell ref="A2:A3"/>
    <mergeCell ref="B2:B3"/>
    <mergeCell ref="C2:C3"/>
    <mergeCell ref="A1:L1"/>
    <mergeCell ref="D2:H2"/>
    <mergeCell ref="I2:I3"/>
    <mergeCell ref="J2:J3"/>
    <mergeCell ref="K2:K3"/>
    <mergeCell ref="L2:L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pane ySplit="3" topLeftCell="A4" activePane="bottomLeft" state="frozen"/>
      <selection pane="bottomLeft" activeCell="O4" sqref="O4"/>
    </sheetView>
  </sheetViews>
  <sheetFormatPr defaultRowHeight="13.5"/>
  <cols>
    <col min="1" max="1" width="9.25" customWidth="1"/>
    <col min="2" max="2" width="7" customWidth="1"/>
    <col min="3" max="3" width="32.625" customWidth="1"/>
    <col min="4" max="4" width="10" style="5" customWidth="1"/>
    <col min="5" max="5" width="10.25" style="5" customWidth="1"/>
    <col min="6" max="6" width="10.375" style="5" customWidth="1"/>
    <col min="7" max="7" width="10" style="5" customWidth="1"/>
    <col min="8" max="8" width="9.25" style="5" customWidth="1"/>
    <col min="9" max="9" width="9.125" style="6" customWidth="1"/>
    <col min="10" max="10" width="9" style="5"/>
    <col min="11" max="12" width="8.125" style="6" customWidth="1"/>
  </cols>
  <sheetData>
    <row r="1" spans="1:12" ht="27" customHeight="1">
      <c r="A1" s="16" t="s">
        <v>232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>
      <c r="A2" s="14" t="s">
        <v>0</v>
      </c>
      <c r="B2" s="14" t="s">
        <v>1</v>
      </c>
      <c r="C2" s="14" t="s">
        <v>2</v>
      </c>
      <c r="D2" s="17" t="s">
        <v>227</v>
      </c>
      <c r="E2" s="18"/>
      <c r="F2" s="18"/>
      <c r="G2" s="18"/>
      <c r="H2" s="19"/>
      <c r="I2" s="20" t="s">
        <v>228</v>
      </c>
      <c r="J2" s="22" t="s">
        <v>224</v>
      </c>
      <c r="K2" s="20" t="s">
        <v>229</v>
      </c>
      <c r="L2" s="20" t="s">
        <v>129</v>
      </c>
    </row>
    <row r="3" spans="1:12" s="1" customFormat="1" ht="39" customHeight="1">
      <c r="A3" s="15"/>
      <c r="B3" s="15"/>
      <c r="C3" s="15"/>
      <c r="D3" s="4" t="s">
        <v>222</v>
      </c>
      <c r="E3" s="4" t="s">
        <v>225</v>
      </c>
      <c r="F3" s="4" t="s">
        <v>223</v>
      </c>
      <c r="G3" s="4" t="s">
        <v>225</v>
      </c>
      <c r="H3" s="4" t="s">
        <v>226</v>
      </c>
      <c r="I3" s="21"/>
      <c r="J3" s="23"/>
      <c r="K3" s="21"/>
      <c r="L3" s="21"/>
    </row>
    <row r="4" spans="1:12" s="10" customFormat="1" ht="14.25">
      <c r="A4" s="7" t="s">
        <v>7</v>
      </c>
      <c r="B4" s="7" t="s">
        <v>4</v>
      </c>
      <c r="C4" s="7" t="s">
        <v>5</v>
      </c>
      <c r="D4" s="8" t="s">
        <v>134</v>
      </c>
      <c r="E4" s="8">
        <f t="shared" ref="E4:E48" si="0">D4*0.5</f>
        <v>34.25</v>
      </c>
      <c r="F4" s="9" t="s">
        <v>135</v>
      </c>
      <c r="G4" s="9">
        <f t="shared" ref="G4:G48" si="1">F4*0.5</f>
        <v>32.5</v>
      </c>
      <c r="H4" s="9">
        <f t="shared" ref="H4:H48" si="2">E4+G4</f>
        <v>66.75</v>
      </c>
      <c r="I4" s="9">
        <f t="shared" ref="I4:I48" si="3">H4*0.6</f>
        <v>40.049999999999997</v>
      </c>
      <c r="J4" s="9">
        <v>84.2</v>
      </c>
      <c r="K4" s="9">
        <f t="shared" ref="K4:K48" si="4">J4*0.4</f>
        <v>33.68</v>
      </c>
      <c r="L4" s="9">
        <f t="shared" ref="L4:L48" si="5">I4+K4</f>
        <v>73.72999999999999</v>
      </c>
    </row>
    <row r="5" spans="1:12" s="10" customFormat="1" ht="14.25">
      <c r="A5" s="7" t="s">
        <v>3</v>
      </c>
      <c r="B5" s="7" t="s">
        <v>4</v>
      </c>
      <c r="C5" s="7" t="s">
        <v>5</v>
      </c>
      <c r="D5" s="8" t="s">
        <v>131</v>
      </c>
      <c r="E5" s="8">
        <f t="shared" si="0"/>
        <v>32.875</v>
      </c>
      <c r="F5" s="9" t="s">
        <v>132</v>
      </c>
      <c r="G5" s="9">
        <f t="shared" si="1"/>
        <v>35.5</v>
      </c>
      <c r="H5" s="9">
        <f t="shared" si="2"/>
        <v>68.375</v>
      </c>
      <c r="I5" s="9">
        <f t="shared" si="3"/>
        <v>41.024999999999999</v>
      </c>
      <c r="J5" s="9">
        <v>80.2</v>
      </c>
      <c r="K5" s="9">
        <f t="shared" si="4"/>
        <v>32.080000000000005</v>
      </c>
      <c r="L5" s="9">
        <f t="shared" si="5"/>
        <v>73.105000000000004</v>
      </c>
    </row>
    <row r="6" spans="1:12" s="10" customFormat="1" ht="14.25">
      <c r="A6" s="7" t="s">
        <v>6</v>
      </c>
      <c r="B6" s="7" t="s">
        <v>4</v>
      </c>
      <c r="C6" s="7" t="s">
        <v>5</v>
      </c>
      <c r="D6" s="8" t="s">
        <v>133</v>
      </c>
      <c r="E6" s="8">
        <f t="shared" si="0"/>
        <v>31.625</v>
      </c>
      <c r="F6" s="9" t="s">
        <v>132</v>
      </c>
      <c r="G6" s="9">
        <f t="shared" si="1"/>
        <v>35.5</v>
      </c>
      <c r="H6" s="9">
        <f t="shared" si="2"/>
        <v>67.125</v>
      </c>
      <c r="I6" s="9">
        <f t="shared" si="3"/>
        <v>40.274999999999999</v>
      </c>
      <c r="J6" s="9">
        <v>80.8</v>
      </c>
      <c r="K6" s="9">
        <f t="shared" si="4"/>
        <v>32.32</v>
      </c>
      <c r="L6" s="9">
        <f t="shared" si="5"/>
        <v>72.594999999999999</v>
      </c>
    </row>
    <row r="7" spans="1:12" s="10" customFormat="1" ht="14.25">
      <c r="A7" s="7" t="s">
        <v>9</v>
      </c>
      <c r="B7" s="7" t="s">
        <v>4</v>
      </c>
      <c r="C7" s="7" t="s">
        <v>5</v>
      </c>
      <c r="D7" s="8" t="s">
        <v>138</v>
      </c>
      <c r="E7" s="8">
        <f t="shared" si="0"/>
        <v>31.125</v>
      </c>
      <c r="F7" s="9" t="s">
        <v>139</v>
      </c>
      <c r="G7" s="9">
        <f t="shared" si="1"/>
        <v>33</v>
      </c>
      <c r="H7" s="9">
        <f t="shared" si="2"/>
        <v>64.125</v>
      </c>
      <c r="I7" s="9">
        <f t="shared" si="3"/>
        <v>38.475000000000001</v>
      </c>
      <c r="J7" s="9">
        <v>83.2</v>
      </c>
      <c r="K7" s="9">
        <f t="shared" si="4"/>
        <v>33.28</v>
      </c>
      <c r="L7" s="9">
        <f t="shared" si="5"/>
        <v>71.754999999999995</v>
      </c>
    </row>
    <row r="8" spans="1:12" s="10" customFormat="1" ht="14.25">
      <c r="A8" s="7" t="s">
        <v>10</v>
      </c>
      <c r="B8" s="7" t="s">
        <v>4</v>
      </c>
      <c r="C8" s="7" t="s">
        <v>5</v>
      </c>
      <c r="D8" s="8" t="s">
        <v>140</v>
      </c>
      <c r="E8" s="8">
        <f t="shared" si="0"/>
        <v>33.875</v>
      </c>
      <c r="F8" s="9" t="s">
        <v>141</v>
      </c>
      <c r="G8" s="9">
        <f t="shared" si="1"/>
        <v>29.5</v>
      </c>
      <c r="H8" s="9">
        <f t="shared" si="2"/>
        <v>63.375</v>
      </c>
      <c r="I8" s="9">
        <f t="shared" si="3"/>
        <v>38.024999999999999</v>
      </c>
      <c r="J8" s="9">
        <v>82.6</v>
      </c>
      <c r="K8" s="9">
        <f t="shared" si="4"/>
        <v>33.04</v>
      </c>
      <c r="L8" s="9">
        <f t="shared" si="5"/>
        <v>71.064999999999998</v>
      </c>
    </row>
    <row r="9" spans="1:12" s="10" customFormat="1" ht="14.25">
      <c r="A9" s="7" t="s">
        <v>15</v>
      </c>
      <c r="B9" s="7" t="s">
        <v>4</v>
      </c>
      <c r="C9" s="7" t="s">
        <v>5</v>
      </c>
      <c r="D9" s="8" t="s">
        <v>146</v>
      </c>
      <c r="E9" s="8">
        <f t="shared" si="0"/>
        <v>28.75</v>
      </c>
      <c r="F9" s="9" t="s">
        <v>147</v>
      </c>
      <c r="G9" s="9">
        <f t="shared" si="1"/>
        <v>32</v>
      </c>
      <c r="H9" s="9">
        <f t="shared" si="2"/>
        <v>60.75</v>
      </c>
      <c r="I9" s="9">
        <f t="shared" si="3"/>
        <v>36.449999999999996</v>
      </c>
      <c r="J9" s="9">
        <v>85.8</v>
      </c>
      <c r="K9" s="9">
        <f t="shared" si="4"/>
        <v>34.32</v>
      </c>
      <c r="L9" s="9">
        <f t="shared" si="5"/>
        <v>70.77</v>
      </c>
    </row>
    <row r="10" spans="1:12" s="10" customFormat="1" ht="14.25">
      <c r="A10" s="7" t="s">
        <v>8</v>
      </c>
      <c r="B10" s="7" t="s">
        <v>4</v>
      </c>
      <c r="C10" s="7" t="s">
        <v>5</v>
      </c>
      <c r="D10" s="8" t="s">
        <v>136</v>
      </c>
      <c r="E10" s="8">
        <f t="shared" si="0"/>
        <v>32.125</v>
      </c>
      <c r="F10" s="9" t="s">
        <v>137</v>
      </c>
      <c r="G10" s="9">
        <f t="shared" si="1"/>
        <v>34</v>
      </c>
      <c r="H10" s="9">
        <f t="shared" si="2"/>
        <v>66.125</v>
      </c>
      <c r="I10" s="9">
        <f t="shared" si="3"/>
        <v>39.674999999999997</v>
      </c>
      <c r="J10" s="9">
        <v>77.2</v>
      </c>
      <c r="K10" s="9">
        <f t="shared" si="4"/>
        <v>30.880000000000003</v>
      </c>
      <c r="L10" s="9">
        <f t="shared" si="5"/>
        <v>70.555000000000007</v>
      </c>
    </row>
    <row r="11" spans="1:12" s="10" customFormat="1" ht="14.25">
      <c r="A11" s="7" t="s">
        <v>14</v>
      </c>
      <c r="B11" s="7" t="s">
        <v>4</v>
      </c>
      <c r="C11" s="7" t="s">
        <v>5</v>
      </c>
      <c r="D11" s="8" t="s">
        <v>133</v>
      </c>
      <c r="E11" s="8">
        <f t="shared" si="0"/>
        <v>31.625</v>
      </c>
      <c r="F11" s="9" t="s">
        <v>141</v>
      </c>
      <c r="G11" s="9">
        <f t="shared" si="1"/>
        <v>29.5</v>
      </c>
      <c r="H11" s="9">
        <f t="shared" si="2"/>
        <v>61.125</v>
      </c>
      <c r="I11" s="9">
        <f t="shared" si="3"/>
        <v>36.674999999999997</v>
      </c>
      <c r="J11" s="9">
        <v>84</v>
      </c>
      <c r="K11" s="9">
        <f t="shared" si="4"/>
        <v>33.6</v>
      </c>
      <c r="L11" s="9">
        <f t="shared" si="5"/>
        <v>70.275000000000006</v>
      </c>
    </row>
    <row r="12" spans="1:12" s="10" customFormat="1" ht="14.25">
      <c r="A12" s="7" t="s">
        <v>12</v>
      </c>
      <c r="B12" s="7" t="s">
        <v>4</v>
      </c>
      <c r="C12" s="7" t="s">
        <v>5</v>
      </c>
      <c r="D12" s="8" t="s">
        <v>143</v>
      </c>
      <c r="E12" s="8">
        <f t="shared" si="0"/>
        <v>28.5</v>
      </c>
      <c r="F12" s="9" t="s">
        <v>144</v>
      </c>
      <c r="G12" s="9">
        <f t="shared" si="1"/>
        <v>33.5</v>
      </c>
      <c r="H12" s="9">
        <f t="shared" si="2"/>
        <v>62</v>
      </c>
      <c r="I12" s="9">
        <f t="shared" si="3"/>
        <v>37.199999999999996</v>
      </c>
      <c r="J12" s="9">
        <v>80.7</v>
      </c>
      <c r="K12" s="9">
        <f t="shared" si="4"/>
        <v>32.28</v>
      </c>
      <c r="L12" s="9">
        <f t="shared" si="5"/>
        <v>69.47999999999999</v>
      </c>
    </row>
    <row r="13" spans="1:12" s="10" customFormat="1" ht="14.25">
      <c r="A13" s="7" t="s">
        <v>11</v>
      </c>
      <c r="B13" s="7" t="s">
        <v>4</v>
      </c>
      <c r="C13" s="7" t="s">
        <v>5</v>
      </c>
      <c r="D13" s="8" t="s">
        <v>142</v>
      </c>
      <c r="E13" s="8">
        <f t="shared" si="0"/>
        <v>30</v>
      </c>
      <c r="F13" s="9" t="s">
        <v>135</v>
      </c>
      <c r="G13" s="9">
        <f t="shared" si="1"/>
        <v>32.5</v>
      </c>
      <c r="H13" s="9">
        <f t="shared" si="2"/>
        <v>62.5</v>
      </c>
      <c r="I13" s="9">
        <f t="shared" si="3"/>
        <v>37.5</v>
      </c>
      <c r="J13" s="9">
        <v>79.599999999999994</v>
      </c>
      <c r="K13" s="9">
        <f t="shared" si="4"/>
        <v>31.84</v>
      </c>
      <c r="L13" s="9">
        <f t="shared" si="5"/>
        <v>69.34</v>
      </c>
    </row>
    <row r="14" spans="1:12" s="10" customFormat="1" ht="14.25">
      <c r="A14" s="7" t="s">
        <v>13</v>
      </c>
      <c r="B14" s="7" t="s">
        <v>4</v>
      </c>
      <c r="C14" s="7" t="s">
        <v>5</v>
      </c>
      <c r="D14" s="8" t="s">
        <v>145</v>
      </c>
      <c r="E14" s="8">
        <f t="shared" si="0"/>
        <v>32.25</v>
      </c>
      <c r="F14" s="9" t="s">
        <v>141</v>
      </c>
      <c r="G14" s="9">
        <f t="shared" si="1"/>
        <v>29.5</v>
      </c>
      <c r="H14" s="9">
        <f t="shared" si="2"/>
        <v>61.75</v>
      </c>
      <c r="I14" s="9">
        <f t="shared" si="3"/>
        <v>37.049999999999997</v>
      </c>
      <c r="J14" s="9">
        <v>79.8</v>
      </c>
      <c r="K14" s="9">
        <f t="shared" si="4"/>
        <v>31.92</v>
      </c>
      <c r="L14" s="9">
        <f t="shared" si="5"/>
        <v>68.97</v>
      </c>
    </row>
    <row r="15" spans="1:12" s="10" customFormat="1" ht="14.25">
      <c r="A15" s="7" t="s">
        <v>20</v>
      </c>
      <c r="B15" s="7" t="s">
        <v>4</v>
      </c>
      <c r="C15" s="7" t="s">
        <v>5</v>
      </c>
      <c r="D15" s="8" t="s">
        <v>151</v>
      </c>
      <c r="E15" s="8">
        <f t="shared" si="0"/>
        <v>30.5</v>
      </c>
      <c r="F15" s="9" t="s">
        <v>152</v>
      </c>
      <c r="G15" s="9">
        <f t="shared" si="1"/>
        <v>29</v>
      </c>
      <c r="H15" s="9">
        <f t="shared" si="2"/>
        <v>59.5</v>
      </c>
      <c r="I15" s="9">
        <f t="shared" si="3"/>
        <v>35.699999999999996</v>
      </c>
      <c r="J15" s="9">
        <v>82.8</v>
      </c>
      <c r="K15" s="9">
        <f t="shared" si="4"/>
        <v>33.119999999999997</v>
      </c>
      <c r="L15" s="9">
        <f t="shared" si="5"/>
        <v>68.819999999999993</v>
      </c>
    </row>
    <row r="16" spans="1:12" s="10" customFormat="1" ht="14.25">
      <c r="A16" s="7" t="s">
        <v>19</v>
      </c>
      <c r="B16" s="7" t="s">
        <v>4</v>
      </c>
      <c r="C16" s="7" t="s">
        <v>5</v>
      </c>
      <c r="D16" s="8" t="s">
        <v>150</v>
      </c>
      <c r="E16" s="8">
        <f t="shared" si="0"/>
        <v>30.125</v>
      </c>
      <c r="F16" s="9" t="s">
        <v>141</v>
      </c>
      <c r="G16" s="9">
        <f t="shared" si="1"/>
        <v>29.5</v>
      </c>
      <c r="H16" s="9">
        <f t="shared" si="2"/>
        <v>59.625</v>
      </c>
      <c r="I16" s="9">
        <f t="shared" si="3"/>
        <v>35.774999999999999</v>
      </c>
      <c r="J16" s="9">
        <v>80.400000000000006</v>
      </c>
      <c r="K16" s="9">
        <f t="shared" si="4"/>
        <v>32.160000000000004</v>
      </c>
      <c r="L16" s="9">
        <f t="shared" si="5"/>
        <v>67.935000000000002</v>
      </c>
    </row>
    <row r="17" spans="1:12" s="10" customFormat="1" ht="14.25">
      <c r="A17" s="7" t="s">
        <v>16</v>
      </c>
      <c r="B17" s="7" t="s">
        <v>4</v>
      </c>
      <c r="C17" s="7" t="s">
        <v>5</v>
      </c>
      <c r="D17" s="8" t="s">
        <v>17</v>
      </c>
      <c r="E17" s="8">
        <f t="shared" si="0"/>
        <v>28.625</v>
      </c>
      <c r="F17" s="9" t="s">
        <v>147</v>
      </c>
      <c r="G17" s="9">
        <f t="shared" si="1"/>
        <v>32</v>
      </c>
      <c r="H17" s="9">
        <f t="shared" si="2"/>
        <v>60.625</v>
      </c>
      <c r="I17" s="9">
        <f t="shared" si="3"/>
        <v>36.375</v>
      </c>
      <c r="J17" s="9">
        <v>78.400000000000006</v>
      </c>
      <c r="K17" s="9">
        <f t="shared" si="4"/>
        <v>31.360000000000003</v>
      </c>
      <c r="L17" s="9">
        <f t="shared" si="5"/>
        <v>67.734999999999999</v>
      </c>
    </row>
    <row r="18" spans="1:12" s="10" customFormat="1" ht="14.25">
      <c r="A18" s="7" t="s">
        <v>21</v>
      </c>
      <c r="B18" s="7" t="s">
        <v>4</v>
      </c>
      <c r="C18" s="7" t="s">
        <v>5</v>
      </c>
      <c r="D18" s="8" t="s">
        <v>153</v>
      </c>
      <c r="E18" s="8">
        <f t="shared" si="0"/>
        <v>32.375</v>
      </c>
      <c r="F18" s="9" t="s">
        <v>154</v>
      </c>
      <c r="G18" s="9">
        <f t="shared" si="1"/>
        <v>26.5</v>
      </c>
      <c r="H18" s="9">
        <f t="shared" si="2"/>
        <v>58.875</v>
      </c>
      <c r="I18" s="9">
        <f t="shared" si="3"/>
        <v>35.324999999999996</v>
      </c>
      <c r="J18" s="9">
        <v>80.599999999999994</v>
      </c>
      <c r="K18" s="9">
        <f t="shared" si="4"/>
        <v>32.24</v>
      </c>
      <c r="L18" s="9">
        <f t="shared" si="5"/>
        <v>67.564999999999998</v>
      </c>
    </row>
    <row r="19" spans="1:12" s="10" customFormat="1" ht="14.25">
      <c r="A19" s="7" t="s">
        <v>24</v>
      </c>
      <c r="B19" s="7" t="s">
        <v>4</v>
      </c>
      <c r="C19" s="7" t="s">
        <v>5</v>
      </c>
      <c r="D19" s="8" t="s">
        <v>157</v>
      </c>
      <c r="E19" s="8">
        <f t="shared" si="0"/>
        <v>28.375</v>
      </c>
      <c r="F19" s="9" t="s">
        <v>152</v>
      </c>
      <c r="G19" s="9">
        <f t="shared" si="1"/>
        <v>29</v>
      </c>
      <c r="H19" s="9">
        <f t="shared" si="2"/>
        <v>57.375</v>
      </c>
      <c r="I19" s="9">
        <f t="shared" si="3"/>
        <v>34.424999999999997</v>
      </c>
      <c r="J19" s="9">
        <v>80.400000000000006</v>
      </c>
      <c r="K19" s="9">
        <f t="shared" si="4"/>
        <v>32.160000000000004</v>
      </c>
      <c r="L19" s="9">
        <f t="shared" si="5"/>
        <v>66.585000000000008</v>
      </c>
    </row>
    <row r="20" spans="1:12" s="10" customFormat="1" ht="14.25">
      <c r="A20" s="7" t="s">
        <v>18</v>
      </c>
      <c r="B20" s="7" t="s">
        <v>4</v>
      </c>
      <c r="C20" s="7" t="s">
        <v>5</v>
      </c>
      <c r="D20" s="8" t="s">
        <v>148</v>
      </c>
      <c r="E20" s="8">
        <f t="shared" si="0"/>
        <v>35.125</v>
      </c>
      <c r="F20" s="9" t="s">
        <v>149</v>
      </c>
      <c r="G20" s="9">
        <f t="shared" si="1"/>
        <v>24.5</v>
      </c>
      <c r="H20" s="9">
        <f t="shared" si="2"/>
        <v>59.625</v>
      </c>
      <c r="I20" s="9">
        <f t="shared" si="3"/>
        <v>35.774999999999999</v>
      </c>
      <c r="J20" s="9">
        <v>77</v>
      </c>
      <c r="K20" s="9">
        <f t="shared" si="4"/>
        <v>30.8</v>
      </c>
      <c r="L20" s="9">
        <f t="shared" si="5"/>
        <v>66.575000000000003</v>
      </c>
    </row>
    <row r="21" spans="1:12" s="10" customFormat="1" ht="14.25">
      <c r="A21" s="7" t="s">
        <v>22</v>
      </c>
      <c r="B21" s="7" t="s">
        <v>4</v>
      </c>
      <c r="C21" s="7" t="s">
        <v>5</v>
      </c>
      <c r="D21" s="8" t="s">
        <v>155</v>
      </c>
      <c r="E21" s="8">
        <f t="shared" si="0"/>
        <v>31.25</v>
      </c>
      <c r="F21" s="9" t="s">
        <v>156</v>
      </c>
      <c r="G21" s="9">
        <f t="shared" si="1"/>
        <v>27.5</v>
      </c>
      <c r="H21" s="9">
        <f t="shared" si="2"/>
        <v>58.75</v>
      </c>
      <c r="I21" s="9">
        <f t="shared" si="3"/>
        <v>35.25</v>
      </c>
      <c r="J21" s="9">
        <v>77.2</v>
      </c>
      <c r="K21" s="9">
        <f t="shared" si="4"/>
        <v>30.880000000000003</v>
      </c>
      <c r="L21" s="9">
        <f t="shared" si="5"/>
        <v>66.13</v>
      </c>
    </row>
    <row r="22" spans="1:12" s="10" customFormat="1" ht="14.25">
      <c r="A22" s="7" t="s">
        <v>23</v>
      </c>
      <c r="B22" s="7" t="s">
        <v>4</v>
      </c>
      <c r="C22" s="7" t="s">
        <v>5</v>
      </c>
      <c r="D22" s="8" t="s">
        <v>142</v>
      </c>
      <c r="E22" s="8">
        <f t="shared" si="0"/>
        <v>30</v>
      </c>
      <c r="F22" s="9" t="s">
        <v>156</v>
      </c>
      <c r="G22" s="9">
        <f t="shared" si="1"/>
        <v>27.5</v>
      </c>
      <c r="H22" s="9">
        <f t="shared" si="2"/>
        <v>57.5</v>
      </c>
      <c r="I22" s="9">
        <f t="shared" si="3"/>
        <v>34.5</v>
      </c>
      <c r="J22" s="9">
        <v>78.3</v>
      </c>
      <c r="K22" s="9">
        <f t="shared" si="4"/>
        <v>31.32</v>
      </c>
      <c r="L22" s="9">
        <f t="shared" si="5"/>
        <v>65.819999999999993</v>
      </c>
    </row>
    <row r="23" spans="1:12" s="10" customFormat="1" ht="14.25">
      <c r="A23" s="7" t="s">
        <v>29</v>
      </c>
      <c r="B23" s="7" t="s">
        <v>4</v>
      </c>
      <c r="C23" s="7" t="s">
        <v>5</v>
      </c>
      <c r="D23" s="8" t="s">
        <v>151</v>
      </c>
      <c r="E23" s="8">
        <f t="shared" si="0"/>
        <v>30.5</v>
      </c>
      <c r="F23" s="9" t="s">
        <v>162</v>
      </c>
      <c r="G23" s="9">
        <f t="shared" si="1"/>
        <v>25.5</v>
      </c>
      <c r="H23" s="9">
        <f t="shared" si="2"/>
        <v>56</v>
      </c>
      <c r="I23" s="9">
        <f t="shared" si="3"/>
        <v>33.6</v>
      </c>
      <c r="J23" s="9">
        <v>78.5</v>
      </c>
      <c r="K23" s="9">
        <f t="shared" si="4"/>
        <v>31.400000000000002</v>
      </c>
      <c r="L23" s="9">
        <f t="shared" si="5"/>
        <v>65</v>
      </c>
    </row>
    <row r="24" spans="1:12" s="10" customFormat="1" ht="14.25">
      <c r="A24" s="7" t="s">
        <v>27</v>
      </c>
      <c r="B24" s="7" t="s">
        <v>28</v>
      </c>
      <c r="C24" s="7" t="s">
        <v>5</v>
      </c>
      <c r="D24" s="8" t="s">
        <v>160</v>
      </c>
      <c r="E24" s="8">
        <f t="shared" si="0"/>
        <v>28.125</v>
      </c>
      <c r="F24" s="9" t="s">
        <v>161</v>
      </c>
      <c r="G24" s="9">
        <f t="shared" si="1"/>
        <v>28</v>
      </c>
      <c r="H24" s="9">
        <f t="shared" si="2"/>
        <v>56.125</v>
      </c>
      <c r="I24" s="9">
        <f t="shared" si="3"/>
        <v>33.674999999999997</v>
      </c>
      <c r="J24" s="9">
        <v>77</v>
      </c>
      <c r="K24" s="9">
        <f t="shared" si="4"/>
        <v>30.8</v>
      </c>
      <c r="L24" s="9">
        <f t="shared" si="5"/>
        <v>64.474999999999994</v>
      </c>
    </row>
    <row r="25" spans="1:12" s="10" customFormat="1" ht="14.25">
      <c r="A25" s="7" t="s">
        <v>26</v>
      </c>
      <c r="B25" s="7" t="s">
        <v>4</v>
      </c>
      <c r="C25" s="7" t="s">
        <v>5</v>
      </c>
      <c r="D25" s="8" t="s">
        <v>141</v>
      </c>
      <c r="E25" s="8">
        <f t="shared" si="0"/>
        <v>29.5</v>
      </c>
      <c r="F25" s="9" t="s">
        <v>156</v>
      </c>
      <c r="G25" s="9">
        <f t="shared" si="1"/>
        <v>27.5</v>
      </c>
      <c r="H25" s="9">
        <f t="shared" si="2"/>
        <v>57</v>
      </c>
      <c r="I25" s="9">
        <f t="shared" si="3"/>
        <v>34.199999999999996</v>
      </c>
      <c r="J25" s="9">
        <v>73.2</v>
      </c>
      <c r="K25" s="9">
        <f t="shared" si="4"/>
        <v>29.28</v>
      </c>
      <c r="L25" s="9">
        <f t="shared" si="5"/>
        <v>63.48</v>
      </c>
    </row>
    <row r="26" spans="1:12" s="10" customFormat="1" ht="14.25">
      <c r="A26" s="7" t="s">
        <v>25</v>
      </c>
      <c r="B26" s="7" t="s">
        <v>4</v>
      </c>
      <c r="C26" s="7" t="s">
        <v>5</v>
      </c>
      <c r="D26" s="8" t="s">
        <v>158</v>
      </c>
      <c r="E26" s="8">
        <f t="shared" si="0"/>
        <v>33.75</v>
      </c>
      <c r="F26" s="9" t="s">
        <v>159</v>
      </c>
      <c r="G26" s="9">
        <f t="shared" si="1"/>
        <v>23.5</v>
      </c>
      <c r="H26" s="9">
        <f t="shared" si="2"/>
        <v>57.25</v>
      </c>
      <c r="I26" s="9">
        <f t="shared" si="3"/>
        <v>34.35</v>
      </c>
      <c r="J26" s="9"/>
      <c r="K26" s="9">
        <f t="shared" si="4"/>
        <v>0</v>
      </c>
      <c r="L26" s="9">
        <f t="shared" si="5"/>
        <v>34.35</v>
      </c>
    </row>
    <row r="27" spans="1:12" s="10" customFormat="1" ht="14.25">
      <c r="A27" s="7" t="s">
        <v>30</v>
      </c>
      <c r="B27" s="7" t="s">
        <v>4</v>
      </c>
      <c r="C27" s="7" t="s">
        <v>5</v>
      </c>
      <c r="D27" s="8" t="s">
        <v>163</v>
      </c>
      <c r="E27" s="8">
        <f t="shared" si="0"/>
        <v>29.125</v>
      </c>
      <c r="F27" s="9" t="s">
        <v>154</v>
      </c>
      <c r="G27" s="9">
        <f t="shared" si="1"/>
        <v>26.5</v>
      </c>
      <c r="H27" s="9">
        <f t="shared" si="2"/>
        <v>55.625</v>
      </c>
      <c r="I27" s="9">
        <f t="shared" si="3"/>
        <v>33.375</v>
      </c>
      <c r="J27" s="9"/>
      <c r="K27" s="9">
        <f t="shared" si="4"/>
        <v>0</v>
      </c>
      <c r="L27" s="9">
        <f t="shared" si="5"/>
        <v>33.375</v>
      </c>
    </row>
    <row r="28" spans="1:12" s="10" customFormat="1" ht="14.25">
      <c r="A28" s="7" t="s">
        <v>31</v>
      </c>
      <c r="B28" s="7" t="s">
        <v>4</v>
      </c>
      <c r="C28" s="7" t="s">
        <v>32</v>
      </c>
      <c r="D28" s="8" t="s">
        <v>33</v>
      </c>
      <c r="E28" s="8">
        <f t="shared" si="0"/>
        <v>37.5</v>
      </c>
      <c r="F28" s="9" t="s">
        <v>33</v>
      </c>
      <c r="G28" s="9">
        <f t="shared" si="1"/>
        <v>37.5</v>
      </c>
      <c r="H28" s="9">
        <f t="shared" si="2"/>
        <v>75</v>
      </c>
      <c r="I28" s="9">
        <f t="shared" si="3"/>
        <v>45</v>
      </c>
      <c r="J28" s="9">
        <v>84.4</v>
      </c>
      <c r="K28" s="9">
        <f t="shared" si="4"/>
        <v>33.760000000000005</v>
      </c>
      <c r="L28" s="9">
        <f t="shared" si="5"/>
        <v>78.760000000000005</v>
      </c>
    </row>
    <row r="29" spans="1:12" s="10" customFormat="1" ht="14.25">
      <c r="A29" s="7" t="s">
        <v>34</v>
      </c>
      <c r="B29" s="7" t="s">
        <v>4</v>
      </c>
      <c r="C29" s="7" t="s">
        <v>32</v>
      </c>
      <c r="D29" s="8" t="s">
        <v>172</v>
      </c>
      <c r="E29" s="8">
        <f t="shared" si="0"/>
        <v>36.125</v>
      </c>
      <c r="F29" s="9" t="s">
        <v>33</v>
      </c>
      <c r="G29" s="9">
        <f t="shared" si="1"/>
        <v>37.5</v>
      </c>
      <c r="H29" s="9">
        <f t="shared" si="2"/>
        <v>73.625</v>
      </c>
      <c r="I29" s="9">
        <f t="shared" si="3"/>
        <v>44.174999999999997</v>
      </c>
      <c r="J29" s="9">
        <v>84.8</v>
      </c>
      <c r="K29" s="9">
        <f t="shared" si="4"/>
        <v>33.92</v>
      </c>
      <c r="L29" s="9">
        <f t="shared" si="5"/>
        <v>78.094999999999999</v>
      </c>
    </row>
    <row r="30" spans="1:12" s="10" customFormat="1" ht="14.25">
      <c r="A30" s="7" t="s">
        <v>35</v>
      </c>
      <c r="B30" s="7" t="s">
        <v>4</v>
      </c>
      <c r="C30" s="7" t="s">
        <v>32</v>
      </c>
      <c r="D30" s="8" t="s">
        <v>173</v>
      </c>
      <c r="E30" s="8">
        <f t="shared" si="0"/>
        <v>30.625</v>
      </c>
      <c r="F30" s="9" t="s">
        <v>174</v>
      </c>
      <c r="G30" s="9">
        <f t="shared" si="1"/>
        <v>40</v>
      </c>
      <c r="H30" s="9">
        <f t="shared" si="2"/>
        <v>70.625</v>
      </c>
      <c r="I30" s="9">
        <f t="shared" si="3"/>
        <v>42.375</v>
      </c>
      <c r="J30" s="9">
        <v>79.8</v>
      </c>
      <c r="K30" s="9">
        <f t="shared" si="4"/>
        <v>31.92</v>
      </c>
      <c r="L30" s="9">
        <f t="shared" si="5"/>
        <v>74.295000000000002</v>
      </c>
    </row>
    <row r="31" spans="1:12" s="10" customFormat="1" ht="14.25">
      <c r="A31" s="7" t="s">
        <v>68</v>
      </c>
      <c r="B31" s="7" t="s">
        <v>4</v>
      </c>
      <c r="C31" s="7" t="s">
        <v>69</v>
      </c>
      <c r="D31" s="8" t="s">
        <v>132</v>
      </c>
      <c r="E31" s="8">
        <f t="shared" si="0"/>
        <v>35.5</v>
      </c>
      <c r="F31" s="9" t="s">
        <v>201</v>
      </c>
      <c r="G31" s="9">
        <f t="shared" si="1"/>
        <v>42</v>
      </c>
      <c r="H31" s="9">
        <f t="shared" si="2"/>
        <v>77.5</v>
      </c>
      <c r="I31" s="9">
        <f t="shared" si="3"/>
        <v>46.5</v>
      </c>
      <c r="J31" s="9">
        <v>79.900000000000006</v>
      </c>
      <c r="K31" s="9">
        <f t="shared" si="4"/>
        <v>31.960000000000004</v>
      </c>
      <c r="L31" s="9">
        <f t="shared" si="5"/>
        <v>78.460000000000008</v>
      </c>
    </row>
    <row r="32" spans="1:12" s="10" customFormat="1" ht="14.25">
      <c r="A32" s="7" t="s">
        <v>70</v>
      </c>
      <c r="B32" s="7" t="s">
        <v>4</v>
      </c>
      <c r="C32" s="7" t="s">
        <v>69</v>
      </c>
      <c r="D32" s="8" t="s">
        <v>206</v>
      </c>
      <c r="E32" s="8">
        <f t="shared" si="0"/>
        <v>36.25</v>
      </c>
      <c r="F32" s="9" t="s">
        <v>144</v>
      </c>
      <c r="G32" s="9">
        <f t="shared" si="1"/>
        <v>33.5</v>
      </c>
      <c r="H32" s="9">
        <f t="shared" si="2"/>
        <v>69.75</v>
      </c>
      <c r="I32" s="9">
        <f t="shared" si="3"/>
        <v>41.85</v>
      </c>
      <c r="J32" s="9">
        <v>80.2</v>
      </c>
      <c r="K32" s="9">
        <f t="shared" si="4"/>
        <v>32.080000000000005</v>
      </c>
      <c r="L32" s="9">
        <f t="shared" si="5"/>
        <v>73.930000000000007</v>
      </c>
    </row>
    <row r="33" spans="1:12" s="10" customFormat="1" ht="14.25">
      <c r="A33" s="7" t="s">
        <v>71</v>
      </c>
      <c r="B33" s="7" t="s">
        <v>4</v>
      </c>
      <c r="C33" s="7" t="s">
        <v>69</v>
      </c>
      <c r="D33" s="8" t="s">
        <v>207</v>
      </c>
      <c r="E33" s="8">
        <f t="shared" si="0"/>
        <v>40.125</v>
      </c>
      <c r="F33" s="9" t="s">
        <v>152</v>
      </c>
      <c r="G33" s="9">
        <f t="shared" si="1"/>
        <v>29</v>
      </c>
      <c r="H33" s="9">
        <f t="shared" si="2"/>
        <v>69.125</v>
      </c>
      <c r="I33" s="9">
        <f t="shared" si="3"/>
        <v>41.475000000000001</v>
      </c>
      <c r="J33" s="9">
        <v>80.599999999999994</v>
      </c>
      <c r="K33" s="9">
        <f t="shared" si="4"/>
        <v>32.24</v>
      </c>
      <c r="L33" s="9">
        <f t="shared" si="5"/>
        <v>73.715000000000003</v>
      </c>
    </row>
    <row r="34" spans="1:12" s="10" customFormat="1" ht="14.25">
      <c r="A34" s="7" t="s">
        <v>72</v>
      </c>
      <c r="B34" s="7" t="s">
        <v>4</v>
      </c>
      <c r="C34" s="7" t="s">
        <v>69</v>
      </c>
      <c r="D34" s="8" t="s">
        <v>155</v>
      </c>
      <c r="E34" s="8">
        <f t="shared" si="0"/>
        <v>31.25</v>
      </c>
      <c r="F34" s="9" t="s">
        <v>144</v>
      </c>
      <c r="G34" s="9">
        <f t="shared" si="1"/>
        <v>33.5</v>
      </c>
      <c r="H34" s="9">
        <f t="shared" si="2"/>
        <v>64.75</v>
      </c>
      <c r="I34" s="9">
        <f t="shared" si="3"/>
        <v>38.85</v>
      </c>
      <c r="J34" s="9">
        <v>82.2</v>
      </c>
      <c r="K34" s="9">
        <f t="shared" si="4"/>
        <v>32.880000000000003</v>
      </c>
      <c r="L34" s="9">
        <f t="shared" si="5"/>
        <v>71.73</v>
      </c>
    </row>
    <row r="35" spans="1:12" s="10" customFormat="1" ht="14.25">
      <c r="A35" s="7" t="s">
        <v>75</v>
      </c>
      <c r="B35" s="7" t="s">
        <v>4</v>
      </c>
      <c r="C35" s="7" t="s">
        <v>69</v>
      </c>
      <c r="D35" s="8" t="s">
        <v>152</v>
      </c>
      <c r="E35" s="8">
        <f t="shared" si="0"/>
        <v>29</v>
      </c>
      <c r="F35" s="9" t="s">
        <v>147</v>
      </c>
      <c r="G35" s="9">
        <f t="shared" si="1"/>
        <v>32</v>
      </c>
      <c r="H35" s="9">
        <f t="shared" si="2"/>
        <v>61</v>
      </c>
      <c r="I35" s="9">
        <f t="shared" si="3"/>
        <v>36.6</v>
      </c>
      <c r="J35" s="9">
        <v>84.7</v>
      </c>
      <c r="K35" s="9">
        <f t="shared" si="4"/>
        <v>33.880000000000003</v>
      </c>
      <c r="L35" s="9">
        <f t="shared" si="5"/>
        <v>70.48</v>
      </c>
    </row>
    <row r="36" spans="1:12" s="10" customFormat="1" ht="14.25">
      <c r="A36" s="7" t="s">
        <v>73</v>
      </c>
      <c r="B36" s="7" t="s">
        <v>28</v>
      </c>
      <c r="C36" s="7" t="s">
        <v>69</v>
      </c>
      <c r="D36" s="8" t="s">
        <v>146</v>
      </c>
      <c r="E36" s="8">
        <f t="shared" si="0"/>
        <v>28.75</v>
      </c>
      <c r="F36" s="9" t="s">
        <v>139</v>
      </c>
      <c r="G36" s="9">
        <f t="shared" si="1"/>
        <v>33</v>
      </c>
      <c r="H36" s="9">
        <f t="shared" si="2"/>
        <v>61.75</v>
      </c>
      <c r="I36" s="9">
        <f t="shared" si="3"/>
        <v>37.049999999999997</v>
      </c>
      <c r="J36" s="9">
        <v>82.3</v>
      </c>
      <c r="K36" s="9">
        <f t="shared" si="4"/>
        <v>32.92</v>
      </c>
      <c r="L36" s="9">
        <f t="shared" si="5"/>
        <v>69.97</v>
      </c>
    </row>
    <row r="37" spans="1:12" s="10" customFormat="1" ht="14.25">
      <c r="A37" s="7" t="s">
        <v>74</v>
      </c>
      <c r="B37" s="7" t="s">
        <v>28</v>
      </c>
      <c r="C37" s="7" t="s">
        <v>69</v>
      </c>
      <c r="D37" s="8" t="s">
        <v>208</v>
      </c>
      <c r="E37" s="8">
        <f t="shared" si="0"/>
        <v>29.625</v>
      </c>
      <c r="F37" s="9" t="s">
        <v>188</v>
      </c>
      <c r="G37" s="9">
        <f t="shared" si="1"/>
        <v>31.5</v>
      </c>
      <c r="H37" s="9">
        <f t="shared" si="2"/>
        <v>61.125</v>
      </c>
      <c r="I37" s="9">
        <f t="shared" si="3"/>
        <v>36.674999999999997</v>
      </c>
      <c r="J37" s="9">
        <v>79.400000000000006</v>
      </c>
      <c r="K37" s="9">
        <f t="shared" si="4"/>
        <v>31.760000000000005</v>
      </c>
      <c r="L37" s="9">
        <f t="shared" si="5"/>
        <v>68.435000000000002</v>
      </c>
    </row>
    <row r="38" spans="1:12" s="10" customFormat="1" ht="14.25">
      <c r="A38" s="7" t="s">
        <v>79</v>
      </c>
      <c r="B38" s="7" t="s">
        <v>4</v>
      </c>
      <c r="C38" s="7" t="s">
        <v>69</v>
      </c>
      <c r="D38" s="8" t="s">
        <v>210</v>
      </c>
      <c r="E38" s="8">
        <f t="shared" si="0"/>
        <v>25.125</v>
      </c>
      <c r="F38" s="9" t="s">
        <v>147</v>
      </c>
      <c r="G38" s="9">
        <f t="shared" si="1"/>
        <v>32</v>
      </c>
      <c r="H38" s="9">
        <f t="shared" si="2"/>
        <v>57.125</v>
      </c>
      <c r="I38" s="9">
        <f t="shared" si="3"/>
        <v>34.274999999999999</v>
      </c>
      <c r="J38" s="9">
        <v>83</v>
      </c>
      <c r="K38" s="9">
        <f t="shared" si="4"/>
        <v>33.200000000000003</v>
      </c>
      <c r="L38" s="9">
        <f t="shared" si="5"/>
        <v>67.474999999999994</v>
      </c>
    </row>
    <row r="39" spans="1:12" s="10" customFormat="1" ht="14.25">
      <c r="A39" s="7" t="s">
        <v>78</v>
      </c>
      <c r="B39" s="7" t="s">
        <v>4</v>
      </c>
      <c r="C39" s="7" t="s">
        <v>69</v>
      </c>
      <c r="D39" s="8" t="s">
        <v>209</v>
      </c>
      <c r="E39" s="8">
        <f t="shared" si="0"/>
        <v>30.375</v>
      </c>
      <c r="F39" s="9" t="s">
        <v>178</v>
      </c>
      <c r="G39" s="9">
        <f t="shared" si="1"/>
        <v>27</v>
      </c>
      <c r="H39" s="9">
        <f t="shared" si="2"/>
        <v>57.375</v>
      </c>
      <c r="I39" s="9">
        <f t="shared" si="3"/>
        <v>34.424999999999997</v>
      </c>
      <c r="J39" s="9">
        <v>82.6</v>
      </c>
      <c r="K39" s="9">
        <f t="shared" si="4"/>
        <v>33.04</v>
      </c>
      <c r="L39" s="9">
        <f t="shared" si="5"/>
        <v>67.465000000000003</v>
      </c>
    </row>
    <row r="40" spans="1:12" s="10" customFormat="1" ht="14.25">
      <c r="A40" s="7" t="s">
        <v>76</v>
      </c>
      <c r="B40" s="7" t="s">
        <v>4</v>
      </c>
      <c r="C40" s="7" t="s">
        <v>69</v>
      </c>
      <c r="D40" s="8" t="s">
        <v>202</v>
      </c>
      <c r="E40" s="8">
        <f t="shared" si="0"/>
        <v>29.75</v>
      </c>
      <c r="F40" s="9" t="s">
        <v>152</v>
      </c>
      <c r="G40" s="9">
        <f t="shared" si="1"/>
        <v>29</v>
      </c>
      <c r="H40" s="9">
        <f t="shared" si="2"/>
        <v>58.75</v>
      </c>
      <c r="I40" s="9">
        <f t="shared" si="3"/>
        <v>35.25</v>
      </c>
      <c r="J40" s="9">
        <v>79.8</v>
      </c>
      <c r="K40" s="9">
        <f t="shared" si="4"/>
        <v>31.92</v>
      </c>
      <c r="L40" s="9">
        <f t="shared" si="5"/>
        <v>67.17</v>
      </c>
    </row>
    <row r="41" spans="1:12" s="10" customFormat="1" ht="14.25">
      <c r="A41" s="7" t="s">
        <v>77</v>
      </c>
      <c r="B41" s="7" t="s">
        <v>4</v>
      </c>
      <c r="C41" s="7" t="s">
        <v>69</v>
      </c>
      <c r="D41" s="8" t="s">
        <v>145</v>
      </c>
      <c r="E41" s="8">
        <f t="shared" si="0"/>
        <v>32.25</v>
      </c>
      <c r="F41" s="9" t="s">
        <v>162</v>
      </c>
      <c r="G41" s="9">
        <f t="shared" si="1"/>
        <v>25.5</v>
      </c>
      <c r="H41" s="9">
        <f t="shared" si="2"/>
        <v>57.75</v>
      </c>
      <c r="I41" s="9">
        <f t="shared" si="3"/>
        <v>34.65</v>
      </c>
      <c r="J41" s="9">
        <v>78.2</v>
      </c>
      <c r="K41" s="9">
        <f t="shared" si="4"/>
        <v>31.28</v>
      </c>
      <c r="L41" s="9">
        <f t="shared" si="5"/>
        <v>65.930000000000007</v>
      </c>
    </row>
    <row r="42" spans="1:12" s="10" customFormat="1" ht="14.25">
      <c r="A42" s="7" t="s">
        <v>80</v>
      </c>
      <c r="B42" s="7" t="s">
        <v>4</v>
      </c>
      <c r="C42" s="7" t="s">
        <v>69</v>
      </c>
      <c r="D42" s="8" t="s">
        <v>167</v>
      </c>
      <c r="E42" s="8">
        <f t="shared" si="0"/>
        <v>26.75</v>
      </c>
      <c r="F42" s="9" t="s">
        <v>142</v>
      </c>
      <c r="G42" s="9">
        <f t="shared" si="1"/>
        <v>30</v>
      </c>
      <c r="H42" s="9">
        <f t="shared" si="2"/>
        <v>56.75</v>
      </c>
      <c r="I42" s="9">
        <f t="shared" si="3"/>
        <v>34.049999999999997</v>
      </c>
      <c r="J42" s="9">
        <v>78.599999999999994</v>
      </c>
      <c r="K42" s="9">
        <f t="shared" si="4"/>
        <v>31.439999999999998</v>
      </c>
      <c r="L42" s="9">
        <f t="shared" si="5"/>
        <v>65.489999999999995</v>
      </c>
    </row>
    <row r="43" spans="1:12" s="10" customFormat="1" ht="14.25">
      <c r="A43" s="7" t="s">
        <v>82</v>
      </c>
      <c r="B43" s="7" t="s">
        <v>28</v>
      </c>
      <c r="C43" s="7" t="s">
        <v>69</v>
      </c>
      <c r="D43" s="8" t="s">
        <v>162</v>
      </c>
      <c r="E43" s="8">
        <f t="shared" si="0"/>
        <v>25.5</v>
      </c>
      <c r="F43" s="9" t="s">
        <v>178</v>
      </c>
      <c r="G43" s="9">
        <f t="shared" si="1"/>
        <v>27</v>
      </c>
      <c r="H43" s="9">
        <f t="shared" si="2"/>
        <v>52.5</v>
      </c>
      <c r="I43" s="9">
        <f t="shared" si="3"/>
        <v>31.5</v>
      </c>
      <c r="J43" s="9">
        <v>80.5</v>
      </c>
      <c r="K43" s="9">
        <f t="shared" si="4"/>
        <v>32.200000000000003</v>
      </c>
      <c r="L43" s="9">
        <f t="shared" si="5"/>
        <v>63.7</v>
      </c>
    </row>
    <row r="44" spans="1:12" s="10" customFormat="1" ht="14.25">
      <c r="A44" s="7" t="s">
        <v>83</v>
      </c>
      <c r="B44" s="7" t="s">
        <v>4</v>
      </c>
      <c r="C44" s="7" t="s">
        <v>69</v>
      </c>
      <c r="D44" s="8" t="s">
        <v>202</v>
      </c>
      <c r="E44" s="8">
        <f t="shared" si="0"/>
        <v>29.75</v>
      </c>
      <c r="F44" s="9" t="s">
        <v>169</v>
      </c>
      <c r="G44" s="9">
        <f t="shared" si="1"/>
        <v>22.5</v>
      </c>
      <c r="H44" s="9">
        <f t="shared" si="2"/>
        <v>52.25</v>
      </c>
      <c r="I44" s="9">
        <f t="shared" si="3"/>
        <v>31.349999999999998</v>
      </c>
      <c r="J44" s="9">
        <v>79.2</v>
      </c>
      <c r="K44" s="9">
        <f t="shared" si="4"/>
        <v>31.680000000000003</v>
      </c>
      <c r="L44" s="9">
        <f t="shared" si="5"/>
        <v>63.03</v>
      </c>
    </row>
    <row r="45" spans="1:12" s="10" customFormat="1" ht="14.25">
      <c r="A45" s="7" t="s">
        <v>85</v>
      </c>
      <c r="B45" s="7" t="s">
        <v>4</v>
      </c>
      <c r="C45" s="7" t="s">
        <v>69</v>
      </c>
      <c r="D45" s="8" t="s">
        <v>168</v>
      </c>
      <c r="E45" s="8">
        <f t="shared" si="0"/>
        <v>23.625</v>
      </c>
      <c r="F45" s="9" t="s">
        <v>178</v>
      </c>
      <c r="G45" s="9">
        <f t="shared" si="1"/>
        <v>27</v>
      </c>
      <c r="H45" s="9">
        <f t="shared" si="2"/>
        <v>50.625</v>
      </c>
      <c r="I45" s="9">
        <f t="shared" si="3"/>
        <v>30.375</v>
      </c>
      <c r="J45" s="9">
        <v>80</v>
      </c>
      <c r="K45" s="9">
        <f t="shared" si="4"/>
        <v>32</v>
      </c>
      <c r="L45" s="9">
        <f t="shared" si="5"/>
        <v>62.375</v>
      </c>
    </row>
    <row r="46" spans="1:12" s="10" customFormat="1" ht="14.25">
      <c r="A46" s="7" t="s">
        <v>86</v>
      </c>
      <c r="B46" s="7" t="s">
        <v>4</v>
      </c>
      <c r="C46" s="7" t="s">
        <v>69</v>
      </c>
      <c r="D46" s="8" t="s">
        <v>211</v>
      </c>
      <c r="E46" s="8">
        <f t="shared" si="0"/>
        <v>27.75</v>
      </c>
      <c r="F46" s="9" t="s">
        <v>169</v>
      </c>
      <c r="G46" s="9">
        <f t="shared" si="1"/>
        <v>22.5</v>
      </c>
      <c r="H46" s="9">
        <f t="shared" si="2"/>
        <v>50.25</v>
      </c>
      <c r="I46" s="9">
        <f t="shared" si="3"/>
        <v>30.15</v>
      </c>
      <c r="J46" s="9">
        <v>79.2</v>
      </c>
      <c r="K46" s="9">
        <f t="shared" si="4"/>
        <v>31.680000000000003</v>
      </c>
      <c r="L46" s="9">
        <f t="shared" si="5"/>
        <v>61.83</v>
      </c>
    </row>
    <row r="47" spans="1:12" s="10" customFormat="1" ht="14.25">
      <c r="A47" s="7" t="s">
        <v>84</v>
      </c>
      <c r="B47" s="7" t="s">
        <v>4</v>
      </c>
      <c r="C47" s="7" t="s">
        <v>69</v>
      </c>
      <c r="D47" s="8" t="s">
        <v>165</v>
      </c>
      <c r="E47" s="8">
        <f t="shared" si="0"/>
        <v>31</v>
      </c>
      <c r="F47" s="9" t="s">
        <v>170</v>
      </c>
      <c r="G47" s="9">
        <f t="shared" si="1"/>
        <v>21</v>
      </c>
      <c r="H47" s="9">
        <f t="shared" si="2"/>
        <v>52</v>
      </c>
      <c r="I47" s="9">
        <f t="shared" si="3"/>
        <v>31.2</v>
      </c>
      <c r="J47" s="9">
        <v>76</v>
      </c>
      <c r="K47" s="9">
        <f t="shared" si="4"/>
        <v>30.400000000000002</v>
      </c>
      <c r="L47" s="9">
        <f t="shared" si="5"/>
        <v>61.6</v>
      </c>
    </row>
    <row r="48" spans="1:12" s="10" customFormat="1" ht="14.25">
      <c r="A48" s="7" t="s">
        <v>81</v>
      </c>
      <c r="B48" s="7" t="s">
        <v>4</v>
      </c>
      <c r="C48" s="7" t="s">
        <v>69</v>
      </c>
      <c r="D48" s="8" t="s">
        <v>149</v>
      </c>
      <c r="E48" s="8">
        <f t="shared" si="0"/>
        <v>24.5</v>
      </c>
      <c r="F48" s="9" t="s">
        <v>141</v>
      </c>
      <c r="G48" s="9">
        <f t="shared" si="1"/>
        <v>29.5</v>
      </c>
      <c r="H48" s="9">
        <f t="shared" si="2"/>
        <v>54</v>
      </c>
      <c r="I48" s="9">
        <f t="shared" si="3"/>
        <v>32.4</v>
      </c>
      <c r="J48" s="9"/>
      <c r="K48" s="9">
        <f t="shared" si="4"/>
        <v>0</v>
      </c>
      <c r="L48" s="9">
        <f t="shared" si="5"/>
        <v>32.4</v>
      </c>
    </row>
    <row r="49" spans="1:12" s="10" customFormat="1" ht="14.25">
      <c r="A49" s="2"/>
      <c r="B49" s="3"/>
      <c r="C49" s="3"/>
      <c r="D49" s="11"/>
      <c r="E49" s="11"/>
      <c r="F49" s="12"/>
      <c r="G49" s="12"/>
      <c r="H49" s="12"/>
      <c r="I49" s="12"/>
      <c r="J49" s="11"/>
      <c r="K49" s="12"/>
      <c r="L49" s="12"/>
    </row>
  </sheetData>
  <sortState ref="A4:N48">
    <sortCondition ref="C4:C48"/>
    <sortCondition descending="1" ref="L4:L48"/>
  </sortState>
  <mergeCells count="9">
    <mergeCell ref="A1:L1"/>
    <mergeCell ref="D2:H2"/>
    <mergeCell ref="I2:I3"/>
    <mergeCell ref="J2:J3"/>
    <mergeCell ref="K2:K3"/>
    <mergeCell ref="L2:L3"/>
    <mergeCell ref="A2:A3"/>
    <mergeCell ref="B2:B3"/>
    <mergeCell ref="C2:C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sqref="A1:L3"/>
    </sheetView>
  </sheetViews>
  <sheetFormatPr defaultRowHeight="13.5"/>
  <cols>
    <col min="1" max="1" width="9.25" customWidth="1"/>
    <col min="2" max="2" width="5.625" customWidth="1"/>
    <col min="3" max="3" width="34" customWidth="1"/>
    <col min="4" max="4" width="10" style="5" customWidth="1"/>
    <col min="5" max="5" width="10.25" style="5" customWidth="1"/>
    <col min="6" max="6" width="10.375" style="5" customWidth="1"/>
    <col min="7" max="7" width="10" style="5" customWidth="1"/>
    <col min="8" max="8" width="9.25" style="5" customWidth="1"/>
    <col min="9" max="9" width="9.125" style="6" customWidth="1"/>
    <col min="10" max="10" width="9" style="5"/>
    <col min="11" max="12" width="8.125" style="6" customWidth="1"/>
  </cols>
  <sheetData>
    <row r="1" spans="1:12" ht="27" customHeight="1">
      <c r="A1" s="16" t="s">
        <v>233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" customHeight="1">
      <c r="A2" s="14" t="s">
        <v>0</v>
      </c>
      <c r="B2" s="14" t="s">
        <v>1</v>
      </c>
      <c r="C2" s="14" t="s">
        <v>2</v>
      </c>
      <c r="D2" s="17" t="s">
        <v>227</v>
      </c>
      <c r="E2" s="18"/>
      <c r="F2" s="18"/>
      <c r="G2" s="18"/>
      <c r="H2" s="19"/>
      <c r="I2" s="20" t="s">
        <v>228</v>
      </c>
      <c r="J2" s="22" t="s">
        <v>224</v>
      </c>
      <c r="K2" s="20" t="s">
        <v>229</v>
      </c>
      <c r="L2" s="20" t="s">
        <v>129</v>
      </c>
    </row>
    <row r="3" spans="1:12" s="1" customFormat="1" ht="39" customHeight="1">
      <c r="A3" s="15"/>
      <c r="B3" s="15"/>
      <c r="C3" s="15"/>
      <c r="D3" s="4" t="s">
        <v>222</v>
      </c>
      <c r="E3" s="4" t="s">
        <v>225</v>
      </c>
      <c r="F3" s="4" t="s">
        <v>223</v>
      </c>
      <c r="G3" s="4" t="s">
        <v>225</v>
      </c>
      <c r="H3" s="4" t="s">
        <v>226</v>
      </c>
      <c r="I3" s="21"/>
      <c r="J3" s="23"/>
      <c r="K3" s="21"/>
      <c r="L3" s="21"/>
    </row>
    <row r="4" spans="1:12" s="10" customFormat="1" ht="14.25">
      <c r="A4" s="7" t="s">
        <v>36</v>
      </c>
      <c r="B4" s="7" t="s">
        <v>4</v>
      </c>
      <c r="C4" s="7" t="s">
        <v>37</v>
      </c>
      <c r="D4" s="8" t="s">
        <v>179</v>
      </c>
      <c r="E4" s="8">
        <f t="shared" ref="E4:E47" si="0">D4*0.5</f>
        <v>37.25</v>
      </c>
      <c r="F4" s="9" t="s">
        <v>174</v>
      </c>
      <c r="G4" s="9">
        <f t="shared" ref="G4:G47" si="1">F4*0.5</f>
        <v>40</v>
      </c>
      <c r="H4" s="9">
        <f t="shared" ref="H4:H47" si="2">E4+G4</f>
        <v>77.25</v>
      </c>
      <c r="I4" s="9">
        <f t="shared" ref="I4:I47" si="3">H4*0.6</f>
        <v>46.35</v>
      </c>
      <c r="J4" s="9">
        <v>76.8</v>
      </c>
      <c r="K4" s="9">
        <f t="shared" ref="K4:K47" si="4">J4*0.4</f>
        <v>30.72</v>
      </c>
      <c r="L4" s="9">
        <f t="shared" ref="L4:L47" si="5">I4+K4</f>
        <v>77.069999999999993</v>
      </c>
    </row>
    <row r="5" spans="1:12" s="10" customFormat="1" ht="14.25">
      <c r="A5" s="7" t="s">
        <v>39</v>
      </c>
      <c r="B5" s="7" t="s">
        <v>4</v>
      </c>
      <c r="C5" s="7" t="s">
        <v>37</v>
      </c>
      <c r="D5" s="8" t="s">
        <v>132</v>
      </c>
      <c r="E5" s="8">
        <f t="shared" si="0"/>
        <v>35.5</v>
      </c>
      <c r="F5" s="9" t="s">
        <v>181</v>
      </c>
      <c r="G5" s="9">
        <f t="shared" si="1"/>
        <v>36</v>
      </c>
      <c r="H5" s="9">
        <f t="shared" si="2"/>
        <v>71.5</v>
      </c>
      <c r="I5" s="9">
        <f t="shared" si="3"/>
        <v>42.9</v>
      </c>
      <c r="J5" s="9">
        <v>83.5</v>
      </c>
      <c r="K5" s="9">
        <f t="shared" si="4"/>
        <v>33.4</v>
      </c>
      <c r="L5" s="9">
        <f t="shared" si="5"/>
        <v>76.3</v>
      </c>
    </row>
    <row r="6" spans="1:12" s="10" customFormat="1" ht="14.25">
      <c r="A6" s="7" t="s">
        <v>42</v>
      </c>
      <c r="B6" s="7" t="s">
        <v>28</v>
      </c>
      <c r="C6" s="7" t="s">
        <v>37</v>
      </c>
      <c r="D6" s="8" t="s">
        <v>140</v>
      </c>
      <c r="E6" s="8">
        <f t="shared" si="0"/>
        <v>33.875</v>
      </c>
      <c r="F6" s="9" t="s">
        <v>181</v>
      </c>
      <c r="G6" s="9">
        <f t="shared" si="1"/>
        <v>36</v>
      </c>
      <c r="H6" s="9">
        <f t="shared" si="2"/>
        <v>69.875</v>
      </c>
      <c r="I6" s="9">
        <f t="shared" si="3"/>
        <v>41.924999999999997</v>
      </c>
      <c r="J6" s="9">
        <v>82.08</v>
      </c>
      <c r="K6" s="9">
        <f t="shared" si="4"/>
        <v>32.832000000000001</v>
      </c>
      <c r="L6" s="9">
        <f t="shared" si="5"/>
        <v>74.757000000000005</v>
      </c>
    </row>
    <row r="7" spans="1:12" s="10" customFormat="1" ht="14.25">
      <c r="A7" s="7" t="s">
        <v>38</v>
      </c>
      <c r="B7" s="7" t="s">
        <v>28</v>
      </c>
      <c r="C7" s="7" t="s">
        <v>37</v>
      </c>
      <c r="D7" s="8" t="s">
        <v>17</v>
      </c>
      <c r="E7" s="8">
        <f t="shared" si="0"/>
        <v>28.625</v>
      </c>
      <c r="F7" s="9" t="s">
        <v>180</v>
      </c>
      <c r="G7" s="9">
        <f t="shared" si="1"/>
        <v>43</v>
      </c>
      <c r="H7" s="9">
        <f t="shared" si="2"/>
        <v>71.625</v>
      </c>
      <c r="I7" s="9">
        <f t="shared" si="3"/>
        <v>42.975000000000001</v>
      </c>
      <c r="J7" s="9">
        <v>77.52</v>
      </c>
      <c r="K7" s="9">
        <f t="shared" si="4"/>
        <v>31.007999999999999</v>
      </c>
      <c r="L7" s="9">
        <f t="shared" si="5"/>
        <v>73.983000000000004</v>
      </c>
    </row>
    <row r="8" spans="1:12" s="10" customFormat="1" ht="14.25">
      <c r="A8" s="7" t="s">
        <v>43</v>
      </c>
      <c r="B8" s="7" t="s">
        <v>4</v>
      </c>
      <c r="C8" s="7" t="s">
        <v>37</v>
      </c>
      <c r="D8" s="8" t="s">
        <v>184</v>
      </c>
      <c r="E8" s="8">
        <f t="shared" si="0"/>
        <v>36.5</v>
      </c>
      <c r="F8" s="9" t="s">
        <v>139</v>
      </c>
      <c r="G8" s="9">
        <f t="shared" si="1"/>
        <v>33</v>
      </c>
      <c r="H8" s="9">
        <f t="shared" si="2"/>
        <v>69.5</v>
      </c>
      <c r="I8" s="9">
        <f t="shared" si="3"/>
        <v>41.699999999999996</v>
      </c>
      <c r="J8" s="9">
        <v>79.8</v>
      </c>
      <c r="K8" s="9">
        <f t="shared" si="4"/>
        <v>31.92</v>
      </c>
      <c r="L8" s="9">
        <f t="shared" si="5"/>
        <v>73.62</v>
      </c>
    </row>
    <row r="9" spans="1:12" s="10" customFormat="1" ht="14.25">
      <c r="A9" s="7" t="s">
        <v>41</v>
      </c>
      <c r="B9" s="7" t="s">
        <v>4</v>
      </c>
      <c r="C9" s="7" t="s">
        <v>37</v>
      </c>
      <c r="D9" s="8" t="s">
        <v>183</v>
      </c>
      <c r="E9" s="8">
        <f t="shared" si="0"/>
        <v>34.75</v>
      </c>
      <c r="F9" s="9" t="s">
        <v>132</v>
      </c>
      <c r="G9" s="9">
        <f t="shared" si="1"/>
        <v>35.5</v>
      </c>
      <c r="H9" s="9">
        <f t="shared" si="2"/>
        <v>70.25</v>
      </c>
      <c r="I9" s="9">
        <f t="shared" si="3"/>
        <v>42.15</v>
      </c>
      <c r="J9" s="9">
        <v>78.459999999999994</v>
      </c>
      <c r="K9" s="9">
        <f t="shared" si="4"/>
        <v>31.384</v>
      </c>
      <c r="L9" s="9">
        <f t="shared" si="5"/>
        <v>73.533999999999992</v>
      </c>
    </row>
    <row r="10" spans="1:12" s="10" customFormat="1" ht="14.25">
      <c r="A10" s="7" t="s">
        <v>44</v>
      </c>
      <c r="B10" s="7" t="s">
        <v>4</v>
      </c>
      <c r="C10" s="7" t="s">
        <v>37</v>
      </c>
      <c r="D10" s="8" t="s">
        <v>165</v>
      </c>
      <c r="E10" s="8">
        <f t="shared" si="0"/>
        <v>31</v>
      </c>
      <c r="F10" s="9" t="s">
        <v>182</v>
      </c>
      <c r="G10" s="9">
        <f t="shared" si="1"/>
        <v>38.5</v>
      </c>
      <c r="H10" s="9">
        <f t="shared" si="2"/>
        <v>69.5</v>
      </c>
      <c r="I10" s="9">
        <f t="shared" si="3"/>
        <v>41.699999999999996</v>
      </c>
      <c r="J10" s="9">
        <v>78.88</v>
      </c>
      <c r="K10" s="9">
        <f t="shared" si="4"/>
        <v>31.552</v>
      </c>
      <c r="L10" s="9">
        <f t="shared" si="5"/>
        <v>73.251999999999995</v>
      </c>
    </row>
    <row r="11" spans="1:12" s="10" customFormat="1" ht="14.25">
      <c r="A11" s="7" t="s">
        <v>40</v>
      </c>
      <c r="B11" s="7" t="s">
        <v>4</v>
      </c>
      <c r="C11" s="7" t="s">
        <v>37</v>
      </c>
      <c r="D11" s="8" t="s">
        <v>136</v>
      </c>
      <c r="E11" s="8">
        <f t="shared" si="0"/>
        <v>32.125</v>
      </c>
      <c r="F11" s="9" t="s">
        <v>182</v>
      </c>
      <c r="G11" s="9">
        <f t="shared" si="1"/>
        <v>38.5</v>
      </c>
      <c r="H11" s="9">
        <f t="shared" si="2"/>
        <v>70.625</v>
      </c>
      <c r="I11" s="9">
        <f t="shared" si="3"/>
        <v>42.375</v>
      </c>
      <c r="J11" s="9">
        <v>74.400000000000006</v>
      </c>
      <c r="K11" s="9">
        <f t="shared" si="4"/>
        <v>29.760000000000005</v>
      </c>
      <c r="L11" s="9">
        <f t="shared" si="5"/>
        <v>72.135000000000005</v>
      </c>
    </row>
    <row r="12" spans="1:12" s="10" customFormat="1" ht="14.25">
      <c r="A12" s="7" t="s">
        <v>46</v>
      </c>
      <c r="B12" s="7" t="s">
        <v>4</v>
      </c>
      <c r="C12" s="7" t="s">
        <v>37</v>
      </c>
      <c r="D12" s="8" t="s">
        <v>185</v>
      </c>
      <c r="E12" s="8">
        <f t="shared" si="0"/>
        <v>29.25</v>
      </c>
      <c r="F12" s="9" t="s">
        <v>174</v>
      </c>
      <c r="G12" s="9">
        <f t="shared" si="1"/>
        <v>40</v>
      </c>
      <c r="H12" s="9">
        <f t="shared" si="2"/>
        <v>69.25</v>
      </c>
      <c r="I12" s="9">
        <f t="shared" si="3"/>
        <v>41.55</v>
      </c>
      <c r="J12" s="9">
        <v>76</v>
      </c>
      <c r="K12" s="9">
        <f t="shared" si="4"/>
        <v>30.400000000000002</v>
      </c>
      <c r="L12" s="9">
        <f t="shared" si="5"/>
        <v>71.95</v>
      </c>
    </row>
    <row r="13" spans="1:12" s="10" customFormat="1" ht="14.25">
      <c r="A13" s="7" t="s">
        <v>45</v>
      </c>
      <c r="B13" s="7" t="s">
        <v>28</v>
      </c>
      <c r="C13" s="7" t="s">
        <v>37</v>
      </c>
      <c r="D13" s="8" t="s">
        <v>176</v>
      </c>
      <c r="E13" s="8">
        <f t="shared" si="0"/>
        <v>30.25</v>
      </c>
      <c r="F13" s="9" t="s">
        <v>177</v>
      </c>
      <c r="G13" s="9">
        <f t="shared" si="1"/>
        <v>39</v>
      </c>
      <c r="H13" s="9">
        <f t="shared" si="2"/>
        <v>69.25</v>
      </c>
      <c r="I13" s="9">
        <f t="shared" si="3"/>
        <v>41.55</v>
      </c>
      <c r="J13" s="9"/>
      <c r="K13" s="9">
        <f t="shared" si="4"/>
        <v>0</v>
      </c>
      <c r="L13" s="9">
        <f t="shared" si="5"/>
        <v>41.55</v>
      </c>
    </row>
    <row r="14" spans="1:12" s="10" customFormat="1" ht="14.25">
      <c r="A14" s="7" t="s">
        <v>56</v>
      </c>
      <c r="B14" s="7" t="s">
        <v>4</v>
      </c>
      <c r="C14" s="7" t="s">
        <v>57</v>
      </c>
      <c r="D14" s="8" t="s">
        <v>197</v>
      </c>
      <c r="E14" s="8">
        <f t="shared" si="0"/>
        <v>39.625</v>
      </c>
      <c r="F14" s="9" t="s">
        <v>198</v>
      </c>
      <c r="G14" s="9">
        <f t="shared" si="1"/>
        <v>37</v>
      </c>
      <c r="H14" s="9">
        <f t="shared" si="2"/>
        <v>76.625</v>
      </c>
      <c r="I14" s="9">
        <f t="shared" si="3"/>
        <v>45.975000000000001</v>
      </c>
      <c r="J14" s="9">
        <v>86.2</v>
      </c>
      <c r="K14" s="9">
        <f t="shared" si="4"/>
        <v>34.480000000000004</v>
      </c>
      <c r="L14" s="9">
        <f t="shared" si="5"/>
        <v>80.455000000000013</v>
      </c>
    </row>
    <row r="15" spans="1:12" s="10" customFormat="1" ht="14.25">
      <c r="A15" s="7" t="s">
        <v>58</v>
      </c>
      <c r="B15" s="7" t="s">
        <v>4</v>
      </c>
      <c r="C15" s="7" t="s">
        <v>57</v>
      </c>
      <c r="D15" s="8" t="s">
        <v>140</v>
      </c>
      <c r="E15" s="8">
        <f t="shared" si="0"/>
        <v>33.875</v>
      </c>
      <c r="F15" s="9" t="s">
        <v>199</v>
      </c>
      <c r="G15" s="9">
        <f t="shared" si="1"/>
        <v>41</v>
      </c>
      <c r="H15" s="9">
        <f t="shared" si="2"/>
        <v>74.875</v>
      </c>
      <c r="I15" s="9">
        <f t="shared" si="3"/>
        <v>44.924999999999997</v>
      </c>
      <c r="J15" s="9">
        <v>78.88</v>
      </c>
      <c r="K15" s="9">
        <f t="shared" si="4"/>
        <v>31.552</v>
      </c>
      <c r="L15" s="9">
        <f t="shared" si="5"/>
        <v>76.477000000000004</v>
      </c>
    </row>
    <row r="16" spans="1:12" s="10" customFormat="1" ht="14.25">
      <c r="A16" s="7" t="s">
        <v>59</v>
      </c>
      <c r="B16" s="7" t="s">
        <v>4</v>
      </c>
      <c r="C16" s="7" t="s">
        <v>57</v>
      </c>
      <c r="D16" s="8" t="s">
        <v>200</v>
      </c>
      <c r="E16" s="8">
        <f t="shared" si="0"/>
        <v>34.375</v>
      </c>
      <c r="F16" s="9" t="s">
        <v>174</v>
      </c>
      <c r="G16" s="9">
        <f t="shared" si="1"/>
        <v>40</v>
      </c>
      <c r="H16" s="9">
        <f t="shared" si="2"/>
        <v>74.375</v>
      </c>
      <c r="I16" s="9">
        <f t="shared" si="3"/>
        <v>44.625</v>
      </c>
      <c r="J16" s="9">
        <v>76.56</v>
      </c>
      <c r="K16" s="9">
        <f t="shared" si="4"/>
        <v>30.624000000000002</v>
      </c>
      <c r="L16" s="9">
        <f t="shared" si="5"/>
        <v>75.248999999999995</v>
      </c>
    </row>
    <row r="17" spans="1:12" s="10" customFormat="1" ht="14.25">
      <c r="A17" s="7" t="s">
        <v>87</v>
      </c>
      <c r="B17" s="7" t="s">
        <v>4</v>
      </c>
      <c r="C17" s="7" t="s">
        <v>88</v>
      </c>
      <c r="D17" s="8" t="s">
        <v>212</v>
      </c>
      <c r="E17" s="8">
        <f t="shared" si="0"/>
        <v>31.875</v>
      </c>
      <c r="F17" s="9" t="s">
        <v>165</v>
      </c>
      <c r="G17" s="9">
        <f t="shared" si="1"/>
        <v>31</v>
      </c>
      <c r="H17" s="9">
        <f t="shared" si="2"/>
        <v>62.875</v>
      </c>
      <c r="I17" s="9">
        <f t="shared" si="3"/>
        <v>37.725000000000001</v>
      </c>
      <c r="J17" s="9">
        <v>75.92</v>
      </c>
      <c r="K17" s="9">
        <f t="shared" si="4"/>
        <v>30.368000000000002</v>
      </c>
      <c r="L17" s="9">
        <f t="shared" si="5"/>
        <v>68.093000000000004</v>
      </c>
    </row>
    <row r="18" spans="1:12" s="10" customFormat="1" ht="14.25">
      <c r="A18" s="7" t="s">
        <v>89</v>
      </c>
      <c r="B18" s="7" t="s">
        <v>4</v>
      </c>
      <c r="C18" s="7" t="s">
        <v>88</v>
      </c>
      <c r="D18" s="8" t="s">
        <v>213</v>
      </c>
      <c r="E18" s="8">
        <f t="shared" si="0"/>
        <v>33.125</v>
      </c>
      <c r="F18" s="9" t="s">
        <v>164</v>
      </c>
      <c r="G18" s="9">
        <f t="shared" si="1"/>
        <v>25</v>
      </c>
      <c r="H18" s="9">
        <f t="shared" si="2"/>
        <v>58.125</v>
      </c>
      <c r="I18" s="9">
        <f t="shared" si="3"/>
        <v>34.875</v>
      </c>
      <c r="J18" s="9">
        <v>73</v>
      </c>
      <c r="K18" s="9">
        <f t="shared" si="4"/>
        <v>29.200000000000003</v>
      </c>
      <c r="L18" s="9">
        <f t="shared" si="5"/>
        <v>64.075000000000003</v>
      </c>
    </row>
    <row r="19" spans="1:12" s="10" customFormat="1" ht="14.25">
      <c r="A19" s="7" t="s">
        <v>90</v>
      </c>
      <c r="B19" s="7" t="s">
        <v>28</v>
      </c>
      <c r="C19" s="7" t="s">
        <v>88</v>
      </c>
      <c r="D19" s="8" t="s">
        <v>165</v>
      </c>
      <c r="E19" s="8">
        <f t="shared" si="0"/>
        <v>31</v>
      </c>
      <c r="F19" s="9" t="s">
        <v>171</v>
      </c>
      <c r="G19" s="9">
        <f t="shared" si="1"/>
        <v>20</v>
      </c>
      <c r="H19" s="9">
        <f t="shared" si="2"/>
        <v>51</v>
      </c>
      <c r="I19" s="9">
        <f t="shared" si="3"/>
        <v>30.599999999999998</v>
      </c>
      <c r="J19" s="9">
        <v>75.599999999999994</v>
      </c>
      <c r="K19" s="9">
        <f t="shared" si="4"/>
        <v>30.24</v>
      </c>
      <c r="L19" s="9">
        <f t="shared" si="5"/>
        <v>60.839999999999996</v>
      </c>
    </row>
    <row r="20" spans="1:12" s="10" customFormat="1" ht="14.25">
      <c r="A20" s="7" t="s">
        <v>95</v>
      </c>
      <c r="B20" s="7" t="s">
        <v>4</v>
      </c>
      <c r="C20" s="7" t="s">
        <v>96</v>
      </c>
      <c r="D20" s="8" t="s">
        <v>214</v>
      </c>
      <c r="E20" s="8">
        <f t="shared" si="0"/>
        <v>35.25</v>
      </c>
      <c r="F20" s="9" t="s">
        <v>33</v>
      </c>
      <c r="G20" s="9">
        <f t="shared" si="1"/>
        <v>37.5</v>
      </c>
      <c r="H20" s="9">
        <f t="shared" si="2"/>
        <v>72.75</v>
      </c>
      <c r="I20" s="9">
        <f t="shared" si="3"/>
        <v>43.65</v>
      </c>
      <c r="J20" s="9">
        <v>80.2</v>
      </c>
      <c r="K20" s="9">
        <f t="shared" si="4"/>
        <v>32.080000000000005</v>
      </c>
      <c r="L20" s="9">
        <f t="shared" si="5"/>
        <v>75.73</v>
      </c>
    </row>
    <row r="21" spans="1:12" s="10" customFormat="1" ht="14.25">
      <c r="A21" s="7" t="s">
        <v>98</v>
      </c>
      <c r="B21" s="7" t="s">
        <v>28</v>
      </c>
      <c r="C21" s="7" t="s">
        <v>96</v>
      </c>
      <c r="D21" s="8" t="s">
        <v>186</v>
      </c>
      <c r="E21" s="8">
        <f t="shared" si="0"/>
        <v>34.125</v>
      </c>
      <c r="F21" s="9" t="s">
        <v>203</v>
      </c>
      <c r="G21" s="9">
        <f t="shared" si="1"/>
        <v>35</v>
      </c>
      <c r="H21" s="9">
        <f t="shared" si="2"/>
        <v>69.125</v>
      </c>
      <c r="I21" s="9">
        <f t="shared" si="3"/>
        <v>41.475000000000001</v>
      </c>
      <c r="J21" s="9">
        <v>77.8</v>
      </c>
      <c r="K21" s="9">
        <f t="shared" si="4"/>
        <v>31.12</v>
      </c>
      <c r="L21" s="9">
        <f t="shared" si="5"/>
        <v>72.594999999999999</v>
      </c>
    </row>
    <row r="22" spans="1:12" s="10" customFormat="1" ht="14.25">
      <c r="A22" s="7" t="s">
        <v>103</v>
      </c>
      <c r="B22" s="7" t="s">
        <v>4</v>
      </c>
      <c r="C22" s="7" t="s">
        <v>96</v>
      </c>
      <c r="D22" s="8" t="s">
        <v>153</v>
      </c>
      <c r="E22" s="8">
        <f t="shared" si="0"/>
        <v>32.375</v>
      </c>
      <c r="F22" s="9" t="s">
        <v>135</v>
      </c>
      <c r="G22" s="9">
        <f t="shared" si="1"/>
        <v>32.5</v>
      </c>
      <c r="H22" s="9">
        <f t="shared" si="2"/>
        <v>64.875</v>
      </c>
      <c r="I22" s="9">
        <f t="shared" si="3"/>
        <v>38.924999999999997</v>
      </c>
      <c r="J22" s="9">
        <v>83.2</v>
      </c>
      <c r="K22" s="9">
        <f t="shared" si="4"/>
        <v>33.28</v>
      </c>
      <c r="L22" s="9">
        <f t="shared" si="5"/>
        <v>72.204999999999998</v>
      </c>
    </row>
    <row r="23" spans="1:12" s="10" customFormat="1" ht="14.25">
      <c r="A23" s="7" t="s">
        <v>97</v>
      </c>
      <c r="B23" s="7" t="s">
        <v>4</v>
      </c>
      <c r="C23" s="7" t="s">
        <v>96</v>
      </c>
      <c r="D23" s="8" t="s">
        <v>215</v>
      </c>
      <c r="E23" s="8">
        <f t="shared" si="0"/>
        <v>38.875</v>
      </c>
      <c r="F23" s="9" t="s">
        <v>135</v>
      </c>
      <c r="G23" s="9">
        <f t="shared" si="1"/>
        <v>32.5</v>
      </c>
      <c r="H23" s="9">
        <f t="shared" si="2"/>
        <v>71.375</v>
      </c>
      <c r="I23" s="9">
        <f t="shared" si="3"/>
        <v>42.824999999999996</v>
      </c>
      <c r="J23" s="9">
        <v>73.3</v>
      </c>
      <c r="K23" s="9">
        <f t="shared" si="4"/>
        <v>29.32</v>
      </c>
      <c r="L23" s="9">
        <f t="shared" si="5"/>
        <v>72.144999999999996</v>
      </c>
    </row>
    <row r="24" spans="1:12" s="10" customFormat="1" ht="14.25">
      <c r="A24" s="7" t="s">
        <v>99</v>
      </c>
      <c r="B24" s="7" t="s">
        <v>28</v>
      </c>
      <c r="C24" s="7" t="s">
        <v>96</v>
      </c>
      <c r="D24" s="8" t="s">
        <v>202</v>
      </c>
      <c r="E24" s="8">
        <f t="shared" si="0"/>
        <v>29.75</v>
      </c>
      <c r="F24" s="9" t="s">
        <v>33</v>
      </c>
      <c r="G24" s="9">
        <f t="shared" si="1"/>
        <v>37.5</v>
      </c>
      <c r="H24" s="9">
        <f t="shared" si="2"/>
        <v>67.25</v>
      </c>
      <c r="I24" s="9">
        <f t="shared" si="3"/>
        <v>40.35</v>
      </c>
      <c r="J24" s="9">
        <v>78.2</v>
      </c>
      <c r="K24" s="9">
        <f t="shared" si="4"/>
        <v>31.28</v>
      </c>
      <c r="L24" s="9">
        <f t="shared" si="5"/>
        <v>71.63</v>
      </c>
    </row>
    <row r="25" spans="1:12" s="10" customFormat="1" ht="14.25">
      <c r="A25" s="7" t="s">
        <v>100</v>
      </c>
      <c r="B25" s="7" t="s">
        <v>28</v>
      </c>
      <c r="C25" s="7" t="s">
        <v>96</v>
      </c>
      <c r="D25" s="8" t="s">
        <v>175</v>
      </c>
      <c r="E25" s="8">
        <f t="shared" si="0"/>
        <v>34.5</v>
      </c>
      <c r="F25" s="9" t="s">
        <v>147</v>
      </c>
      <c r="G25" s="9">
        <f t="shared" si="1"/>
        <v>32</v>
      </c>
      <c r="H25" s="9">
        <f t="shared" si="2"/>
        <v>66.5</v>
      </c>
      <c r="I25" s="9">
        <f t="shared" si="3"/>
        <v>39.9</v>
      </c>
      <c r="J25" s="9">
        <v>77.819999999999993</v>
      </c>
      <c r="K25" s="9">
        <f t="shared" si="4"/>
        <v>31.128</v>
      </c>
      <c r="L25" s="9">
        <f t="shared" si="5"/>
        <v>71.027999999999992</v>
      </c>
    </row>
    <row r="26" spans="1:12" s="10" customFormat="1" ht="14.25">
      <c r="A26" s="7" t="s">
        <v>105</v>
      </c>
      <c r="B26" s="7" t="s">
        <v>4</v>
      </c>
      <c r="C26" s="7" t="s">
        <v>96</v>
      </c>
      <c r="D26" s="8" t="s">
        <v>152</v>
      </c>
      <c r="E26" s="8">
        <f t="shared" si="0"/>
        <v>29</v>
      </c>
      <c r="F26" s="9" t="s">
        <v>137</v>
      </c>
      <c r="G26" s="9">
        <f t="shared" si="1"/>
        <v>34</v>
      </c>
      <c r="H26" s="9">
        <f t="shared" si="2"/>
        <v>63</v>
      </c>
      <c r="I26" s="9">
        <f t="shared" si="3"/>
        <v>37.799999999999997</v>
      </c>
      <c r="J26" s="9">
        <v>81.64</v>
      </c>
      <c r="K26" s="9">
        <f t="shared" si="4"/>
        <v>32.655999999999999</v>
      </c>
      <c r="L26" s="9">
        <f t="shared" si="5"/>
        <v>70.455999999999989</v>
      </c>
    </row>
    <row r="27" spans="1:12" s="10" customFormat="1" ht="14.25">
      <c r="A27" s="7" t="s">
        <v>102</v>
      </c>
      <c r="B27" s="7" t="s">
        <v>4</v>
      </c>
      <c r="C27" s="7" t="s">
        <v>96</v>
      </c>
      <c r="D27" s="8" t="s">
        <v>161</v>
      </c>
      <c r="E27" s="8">
        <f t="shared" si="0"/>
        <v>28</v>
      </c>
      <c r="F27" s="9" t="s">
        <v>33</v>
      </c>
      <c r="G27" s="9">
        <f t="shared" si="1"/>
        <v>37.5</v>
      </c>
      <c r="H27" s="9">
        <f t="shared" si="2"/>
        <v>65.5</v>
      </c>
      <c r="I27" s="9">
        <f t="shared" si="3"/>
        <v>39.299999999999997</v>
      </c>
      <c r="J27" s="9">
        <v>76.099999999999994</v>
      </c>
      <c r="K27" s="9">
        <f t="shared" si="4"/>
        <v>30.439999999999998</v>
      </c>
      <c r="L27" s="9">
        <f t="shared" si="5"/>
        <v>69.739999999999995</v>
      </c>
    </row>
    <row r="28" spans="1:12" s="10" customFormat="1" ht="14.25">
      <c r="A28" s="7" t="s">
        <v>107</v>
      </c>
      <c r="B28" s="7" t="s">
        <v>4</v>
      </c>
      <c r="C28" s="7" t="s">
        <v>96</v>
      </c>
      <c r="D28" s="8" t="s">
        <v>200</v>
      </c>
      <c r="E28" s="8">
        <f t="shared" si="0"/>
        <v>34.375</v>
      </c>
      <c r="F28" s="9" t="s">
        <v>161</v>
      </c>
      <c r="G28" s="9">
        <f t="shared" si="1"/>
        <v>28</v>
      </c>
      <c r="H28" s="9">
        <f t="shared" si="2"/>
        <v>62.375</v>
      </c>
      <c r="I28" s="9">
        <f t="shared" si="3"/>
        <v>37.424999999999997</v>
      </c>
      <c r="J28" s="9">
        <v>80.400000000000006</v>
      </c>
      <c r="K28" s="9">
        <f t="shared" si="4"/>
        <v>32.160000000000004</v>
      </c>
      <c r="L28" s="9">
        <f t="shared" si="5"/>
        <v>69.585000000000008</v>
      </c>
    </row>
    <row r="29" spans="1:12" s="10" customFormat="1" ht="14.25">
      <c r="A29" s="7" t="s">
        <v>101</v>
      </c>
      <c r="B29" s="7" t="s">
        <v>4</v>
      </c>
      <c r="C29" s="7" t="s">
        <v>96</v>
      </c>
      <c r="D29" s="8" t="s">
        <v>131</v>
      </c>
      <c r="E29" s="8">
        <f t="shared" si="0"/>
        <v>32.875</v>
      </c>
      <c r="F29" s="9" t="s">
        <v>139</v>
      </c>
      <c r="G29" s="9">
        <f t="shared" si="1"/>
        <v>33</v>
      </c>
      <c r="H29" s="9">
        <f t="shared" si="2"/>
        <v>65.875</v>
      </c>
      <c r="I29" s="9">
        <f t="shared" si="3"/>
        <v>39.524999999999999</v>
      </c>
      <c r="J29" s="9">
        <v>74.84</v>
      </c>
      <c r="K29" s="9">
        <f t="shared" si="4"/>
        <v>29.936000000000003</v>
      </c>
      <c r="L29" s="9">
        <f t="shared" si="5"/>
        <v>69.460999999999999</v>
      </c>
    </row>
    <row r="30" spans="1:12" s="10" customFormat="1" ht="14.25">
      <c r="A30" s="7" t="s">
        <v>104</v>
      </c>
      <c r="B30" s="7" t="s">
        <v>28</v>
      </c>
      <c r="C30" s="7" t="s">
        <v>96</v>
      </c>
      <c r="D30" s="8" t="s">
        <v>216</v>
      </c>
      <c r="E30" s="8">
        <f t="shared" si="0"/>
        <v>32.75</v>
      </c>
      <c r="F30" s="9" t="s">
        <v>151</v>
      </c>
      <c r="G30" s="9">
        <f t="shared" si="1"/>
        <v>30.5</v>
      </c>
      <c r="H30" s="9">
        <f t="shared" si="2"/>
        <v>63.25</v>
      </c>
      <c r="I30" s="9">
        <f t="shared" si="3"/>
        <v>37.949999999999996</v>
      </c>
      <c r="J30" s="9">
        <v>78.2</v>
      </c>
      <c r="K30" s="9">
        <f t="shared" si="4"/>
        <v>31.28</v>
      </c>
      <c r="L30" s="9">
        <f t="shared" si="5"/>
        <v>69.22999999999999</v>
      </c>
    </row>
    <row r="31" spans="1:12" s="10" customFormat="1" ht="14.25">
      <c r="A31" s="7" t="s">
        <v>106</v>
      </c>
      <c r="B31" s="7" t="s">
        <v>4</v>
      </c>
      <c r="C31" s="7" t="s">
        <v>96</v>
      </c>
      <c r="D31" s="8" t="s">
        <v>144</v>
      </c>
      <c r="E31" s="8">
        <f t="shared" si="0"/>
        <v>33.5</v>
      </c>
      <c r="F31" s="9" t="s">
        <v>141</v>
      </c>
      <c r="G31" s="9">
        <f t="shared" si="1"/>
        <v>29.5</v>
      </c>
      <c r="H31" s="9">
        <f t="shared" si="2"/>
        <v>63</v>
      </c>
      <c r="I31" s="9">
        <f t="shared" si="3"/>
        <v>37.799999999999997</v>
      </c>
      <c r="J31" s="9">
        <v>78.06</v>
      </c>
      <c r="K31" s="9">
        <f t="shared" si="4"/>
        <v>31.224000000000004</v>
      </c>
      <c r="L31" s="9">
        <f t="shared" si="5"/>
        <v>69.024000000000001</v>
      </c>
    </row>
    <row r="32" spans="1:12" s="10" customFormat="1" ht="14.25">
      <c r="A32" s="7" t="s">
        <v>109</v>
      </c>
      <c r="B32" s="7" t="s">
        <v>4</v>
      </c>
      <c r="C32" s="7" t="s">
        <v>96</v>
      </c>
      <c r="D32" s="8" t="s">
        <v>188</v>
      </c>
      <c r="E32" s="8">
        <f t="shared" si="0"/>
        <v>31.5</v>
      </c>
      <c r="F32" s="9" t="s">
        <v>141</v>
      </c>
      <c r="G32" s="9">
        <f t="shared" si="1"/>
        <v>29.5</v>
      </c>
      <c r="H32" s="9">
        <f t="shared" si="2"/>
        <v>61</v>
      </c>
      <c r="I32" s="9">
        <f t="shared" si="3"/>
        <v>36.6</v>
      </c>
      <c r="J32" s="9">
        <v>77.8</v>
      </c>
      <c r="K32" s="9">
        <f t="shared" si="4"/>
        <v>31.12</v>
      </c>
      <c r="L32" s="9">
        <f t="shared" si="5"/>
        <v>67.72</v>
      </c>
    </row>
    <row r="33" spans="1:12" s="10" customFormat="1" ht="14.25">
      <c r="A33" s="7" t="s">
        <v>113</v>
      </c>
      <c r="B33" s="7" t="s">
        <v>4</v>
      </c>
      <c r="C33" s="7" t="s">
        <v>96</v>
      </c>
      <c r="D33" s="8" t="s">
        <v>202</v>
      </c>
      <c r="E33" s="8">
        <f t="shared" si="0"/>
        <v>29.75</v>
      </c>
      <c r="F33" s="9" t="s">
        <v>142</v>
      </c>
      <c r="G33" s="9">
        <f t="shared" si="1"/>
        <v>30</v>
      </c>
      <c r="H33" s="9">
        <f t="shared" si="2"/>
        <v>59.75</v>
      </c>
      <c r="I33" s="9">
        <f t="shared" si="3"/>
        <v>35.85</v>
      </c>
      <c r="J33" s="9">
        <v>77.84</v>
      </c>
      <c r="K33" s="9">
        <f t="shared" si="4"/>
        <v>31.136000000000003</v>
      </c>
      <c r="L33" s="9">
        <f t="shared" si="5"/>
        <v>66.986000000000004</v>
      </c>
    </row>
    <row r="34" spans="1:12" s="10" customFormat="1" ht="14.25">
      <c r="A34" s="7" t="s">
        <v>111</v>
      </c>
      <c r="B34" s="7" t="s">
        <v>4</v>
      </c>
      <c r="C34" s="7" t="s">
        <v>96</v>
      </c>
      <c r="D34" s="8" t="s">
        <v>217</v>
      </c>
      <c r="E34" s="8">
        <f t="shared" si="0"/>
        <v>29.875</v>
      </c>
      <c r="F34" s="9" t="s">
        <v>151</v>
      </c>
      <c r="G34" s="9">
        <f t="shared" si="1"/>
        <v>30.5</v>
      </c>
      <c r="H34" s="9">
        <f t="shared" si="2"/>
        <v>60.375</v>
      </c>
      <c r="I34" s="9">
        <f t="shared" si="3"/>
        <v>36.225000000000001</v>
      </c>
      <c r="J34" s="9">
        <v>76.56</v>
      </c>
      <c r="K34" s="9">
        <f t="shared" si="4"/>
        <v>30.624000000000002</v>
      </c>
      <c r="L34" s="9">
        <f t="shared" si="5"/>
        <v>66.849000000000004</v>
      </c>
    </row>
    <row r="35" spans="1:12" s="10" customFormat="1" ht="14.25">
      <c r="A35" s="7" t="s">
        <v>108</v>
      </c>
      <c r="B35" s="7" t="s">
        <v>28</v>
      </c>
      <c r="C35" s="7" t="s">
        <v>96</v>
      </c>
      <c r="D35" s="8" t="s">
        <v>211</v>
      </c>
      <c r="E35" s="8">
        <f t="shared" si="0"/>
        <v>27.75</v>
      </c>
      <c r="F35" s="9" t="s">
        <v>175</v>
      </c>
      <c r="G35" s="9">
        <f t="shared" si="1"/>
        <v>34.5</v>
      </c>
      <c r="H35" s="9">
        <f t="shared" si="2"/>
        <v>62.25</v>
      </c>
      <c r="I35" s="9">
        <f t="shared" si="3"/>
        <v>37.35</v>
      </c>
      <c r="J35" s="9">
        <v>73.72</v>
      </c>
      <c r="K35" s="9">
        <f t="shared" si="4"/>
        <v>29.488</v>
      </c>
      <c r="L35" s="9">
        <f t="shared" si="5"/>
        <v>66.837999999999994</v>
      </c>
    </row>
    <row r="36" spans="1:12" s="10" customFormat="1" ht="14.25">
      <c r="A36" s="7" t="s">
        <v>115</v>
      </c>
      <c r="B36" s="7" t="s">
        <v>4</v>
      </c>
      <c r="C36" s="7" t="s">
        <v>96</v>
      </c>
      <c r="D36" s="8" t="s">
        <v>213</v>
      </c>
      <c r="E36" s="8">
        <f t="shared" si="0"/>
        <v>33.125</v>
      </c>
      <c r="F36" s="9" t="s">
        <v>162</v>
      </c>
      <c r="G36" s="9">
        <f t="shared" si="1"/>
        <v>25.5</v>
      </c>
      <c r="H36" s="9">
        <f t="shared" si="2"/>
        <v>58.625</v>
      </c>
      <c r="I36" s="9">
        <f t="shared" si="3"/>
        <v>35.174999999999997</v>
      </c>
      <c r="J36" s="9">
        <v>78.239999999999995</v>
      </c>
      <c r="K36" s="9">
        <f t="shared" si="4"/>
        <v>31.295999999999999</v>
      </c>
      <c r="L36" s="9">
        <f t="shared" si="5"/>
        <v>66.471000000000004</v>
      </c>
    </row>
    <row r="37" spans="1:12" s="10" customFormat="1" ht="14.25">
      <c r="A37" s="7" t="s">
        <v>110</v>
      </c>
      <c r="B37" s="7" t="s">
        <v>4</v>
      </c>
      <c r="C37" s="7" t="s">
        <v>96</v>
      </c>
      <c r="D37" s="8" t="s">
        <v>173</v>
      </c>
      <c r="E37" s="8">
        <f t="shared" si="0"/>
        <v>30.625</v>
      </c>
      <c r="F37" s="9" t="s">
        <v>142</v>
      </c>
      <c r="G37" s="9">
        <f t="shared" si="1"/>
        <v>30</v>
      </c>
      <c r="H37" s="9">
        <f t="shared" si="2"/>
        <v>60.625</v>
      </c>
      <c r="I37" s="9">
        <f t="shared" si="3"/>
        <v>36.375</v>
      </c>
      <c r="J37" s="9">
        <v>74.8</v>
      </c>
      <c r="K37" s="9">
        <f t="shared" si="4"/>
        <v>29.92</v>
      </c>
      <c r="L37" s="9">
        <f t="shared" si="5"/>
        <v>66.295000000000002</v>
      </c>
    </row>
    <row r="38" spans="1:12" s="10" customFormat="1" ht="14.25">
      <c r="A38" s="7" t="s">
        <v>118</v>
      </c>
      <c r="B38" s="7" t="s">
        <v>4</v>
      </c>
      <c r="C38" s="7" t="s">
        <v>96</v>
      </c>
      <c r="D38" s="8" t="s">
        <v>202</v>
      </c>
      <c r="E38" s="8">
        <f t="shared" si="0"/>
        <v>29.75</v>
      </c>
      <c r="F38" s="9" t="s">
        <v>161</v>
      </c>
      <c r="G38" s="9">
        <f t="shared" si="1"/>
        <v>28</v>
      </c>
      <c r="H38" s="9">
        <f t="shared" si="2"/>
        <v>57.75</v>
      </c>
      <c r="I38" s="9">
        <f t="shared" si="3"/>
        <v>34.65</v>
      </c>
      <c r="J38" s="9">
        <v>77</v>
      </c>
      <c r="K38" s="9">
        <f t="shared" si="4"/>
        <v>30.8</v>
      </c>
      <c r="L38" s="9">
        <f t="shared" si="5"/>
        <v>65.45</v>
      </c>
    </row>
    <row r="39" spans="1:12" s="10" customFormat="1" ht="14.25">
      <c r="A39" s="7" t="s">
        <v>112</v>
      </c>
      <c r="B39" s="7" t="s">
        <v>4</v>
      </c>
      <c r="C39" s="7" t="s">
        <v>96</v>
      </c>
      <c r="D39" s="8" t="s">
        <v>153</v>
      </c>
      <c r="E39" s="8">
        <f t="shared" si="0"/>
        <v>32.375</v>
      </c>
      <c r="F39" s="9" t="s">
        <v>156</v>
      </c>
      <c r="G39" s="9">
        <f t="shared" si="1"/>
        <v>27.5</v>
      </c>
      <c r="H39" s="9">
        <f t="shared" si="2"/>
        <v>59.875</v>
      </c>
      <c r="I39" s="9">
        <f t="shared" si="3"/>
        <v>35.924999999999997</v>
      </c>
      <c r="J39" s="9">
        <v>71.7</v>
      </c>
      <c r="K39" s="9">
        <f t="shared" si="4"/>
        <v>28.680000000000003</v>
      </c>
      <c r="L39" s="9">
        <f t="shared" si="5"/>
        <v>64.605000000000004</v>
      </c>
    </row>
    <row r="40" spans="1:12" s="10" customFormat="1" ht="14.25">
      <c r="A40" s="7" t="s">
        <v>120</v>
      </c>
      <c r="B40" s="7" t="s">
        <v>4</v>
      </c>
      <c r="C40" s="7" t="s">
        <v>96</v>
      </c>
      <c r="D40" s="8" t="s">
        <v>211</v>
      </c>
      <c r="E40" s="8">
        <f t="shared" si="0"/>
        <v>27.75</v>
      </c>
      <c r="F40" s="9" t="s">
        <v>141</v>
      </c>
      <c r="G40" s="9">
        <f t="shared" si="1"/>
        <v>29.5</v>
      </c>
      <c r="H40" s="9">
        <f t="shared" si="2"/>
        <v>57.25</v>
      </c>
      <c r="I40" s="9">
        <f t="shared" si="3"/>
        <v>34.35</v>
      </c>
      <c r="J40" s="9">
        <v>75.260000000000005</v>
      </c>
      <c r="K40" s="9">
        <f t="shared" si="4"/>
        <v>30.104000000000003</v>
      </c>
      <c r="L40" s="9">
        <f t="shared" si="5"/>
        <v>64.454000000000008</v>
      </c>
    </row>
    <row r="41" spans="1:12" s="10" customFormat="1" ht="14.25">
      <c r="A41" s="7" t="s">
        <v>119</v>
      </c>
      <c r="B41" s="7" t="s">
        <v>4</v>
      </c>
      <c r="C41" s="7" t="s">
        <v>96</v>
      </c>
      <c r="D41" s="8" t="s">
        <v>216</v>
      </c>
      <c r="E41" s="8">
        <f t="shared" si="0"/>
        <v>32.75</v>
      </c>
      <c r="F41" s="9" t="s">
        <v>149</v>
      </c>
      <c r="G41" s="9">
        <f t="shared" si="1"/>
        <v>24.5</v>
      </c>
      <c r="H41" s="9">
        <f t="shared" si="2"/>
        <v>57.25</v>
      </c>
      <c r="I41" s="9">
        <f t="shared" si="3"/>
        <v>34.35</v>
      </c>
      <c r="J41" s="9">
        <v>74.84</v>
      </c>
      <c r="K41" s="9">
        <f t="shared" si="4"/>
        <v>29.936000000000003</v>
      </c>
      <c r="L41" s="9">
        <f t="shared" si="5"/>
        <v>64.286000000000001</v>
      </c>
    </row>
    <row r="42" spans="1:12" s="10" customFormat="1" ht="14.25">
      <c r="A42" s="7" t="s">
        <v>117</v>
      </c>
      <c r="B42" s="7" t="s">
        <v>4</v>
      </c>
      <c r="C42" s="7" t="s">
        <v>96</v>
      </c>
      <c r="D42" s="8" t="s">
        <v>218</v>
      </c>
      <c r="E42" s="8">
        <f t="shared" si="0"/>
        <v>36.625</v>
      </c>
      <c r="F42" s="9" t="s">
        <v>166</v>
      </c>
      <c r="G42" s="9">
        <f t="shared" si="1"/>
        <v>21.5</v>
      </c>
      <c r="H42" s="9">
        <f t="shared" si="2"/>
        <v>58.125</v>
      </c>
      <c r="I42" s="9">
        <f t="shared" si="3"/>
        <v>34.875</v>
      </c>
      <c r="J42" s="9">
        <v>70.400000000000006</v>
      </c>
      <c r="K42" s="9">
        <f t="shared" si="4"/>
        <v>28.160000000000004</v>
      </c>
      <c r="L42" s="9">
        <f t="shared" si="5"/>
        <v>63.035000000000004</v>
      </c>
    </row>
    <row r="43" spans="1:12" s="10" customFormat="1" ht="14.25">
      <c r="A43" s="7" t="s">
        <v>114</v>
      </c>
      <c r="B43" s="7" t="s">
        <v>4</v>
      </c>
      <c r="C43" s="7" t="s">
        <v>96</v>
      </c>
      <c r="D43" s="8" t="s">
        <v>185</v>
      </c>
      <c r="E43" s="8">
        <f t="shared" si="0"/>
        <v>29.25</v>
      </c>
      <c r="F43" s="9" t="s">
        <v>141</v>
      </c>
      <c r="G43" s="9">
        <f t="shared" si="1"/>
        <v>29.5</v>
      </c>
      <c r="H43" s="9">
        <f t="shared" si="2"/>
        <v>58.75</v>
      </c>
      <c r="I43" s="9">
        <f t="shared" si="3"/>
        <v>35.25</v>
      </c>
      <c r="J43" s="9"/>
      <c r="K43" s="9">
        <f t="shared" si="4"/>
        <v>0</v>
      </c>
      <c r="L43" s="9">
        <f t="shared" si="5"/>
        <v>35.25</v>
      </c>
    </row>
    <row r="44" spans="1:12" s="10" customFormat="1" ht="14.25">
      <c r="A44" s="7" t="s">
        <v>116</v>
      </c>
      <c r="B44" s="7" t="s">
        <v>4</v>
      </c>
      <c r="C44" s="7" t="s">
        <v>96</v>
      </c>
      <c r="D44" s="8" t="s">
        <v>158</v>
      </c>
      <c r="E44" s="8">
        <f t="shared" si="0"/>
        <v>33.75</v>
      </c>
      <c r="F44" s="9" t="s">
        <v>149</v>
      </c>
      <c r="G44" s="9">
        <f t="shared" si="1"/>
        <v>24.5</v>
      </c>
      <c r="H44" s="9">
        <f t="shared" si="2"/>
        <v>58.25</v>
      </c>
      <c r="I44" s="9">
        <f t="shared" si="3"/>
        <v>34.949999999999996</v>
      </c>
      <c r="J44" s="9"/>
      <c r="K44" s="9">
        <f t="shared" si="4"/>
        <v>0</v>
      </c>
      <c r="L44" s="9">
        <f t="shared" si="5"/>
        <v>34.949999999999996</v>
      </c>
    </row>
    <row r="45" spans="1:12" s="10" customFormat="1" ht="14.25">
      <c r="A45" s="7" t="s">
        <v>125</v>
      </c>
      <c r="B45" s="7" t="s">
        <v>4</v>
      </c>
      <c r="C45" s="7" t="s">
        <v>126</v>
      </c>
      <c r="D45" s="8" t="s">
        <v>211</v>
      </c>
      <c r="E45" s="8">
        <f t="shared" si="0"/>
        <v>27.75</v>
      </c>
      <c r="F45" s="9" t="s">
        <v>143</v>
      </c>
      <c r="G45" s="9">
        <f t="shared" si="1"/>
        <v>28.5</v>
      </c>
      <c r="H45" s="9">
        <f t="shared" si="2"/>
        <v>56.25</v>
      </c>
      <c r="I45" s="9">
        <f t="shared" si="3"/>
        <v>33.75</v>
      </c>
      <c r="J45" s="9">
        <v>76.08</v>
      </c>
      <c r="K45" s="9">
        <f t="shared" si="4"/>
        <v>30.432000000000002</v>
      </c>
      <c r="L45" s="9">
        <f t="shared" si="5"/>
        <v>64.182000000000002</v>
      </c>
    </row>
    <row r="46" spans="1:12" s="10" customFormat="1" ht="14.25">
      <c r="A46" s="7" t="s">
        <v>127</v>
      </c>
      <c r="B46" s="7" t="s">
        <v>4</v>
      </c>
      <c r="C46" s="7" t="s">
        <v>126</v>
      </c>
      <c r="D46" s="8" t="s">
        <v>169</v>
      </c>
      <c r="E46" s="8">
        <f t="shared" si="0"/>
        <v>22.5</v>
      </c>
      <c r="F46" s="9" t="s">
        <v>219</v>
      </c>
      <c r="G46" s="9">
        <f t="shared" si="1"/>
        <v>15</v>
      </c>
      <c r="H46" s="9">
        <f t="shared" si="2"/>
        <v>37.5</v>
      </c>
      <c r="I46" s="9">
        <f t="shared" si="3"/>
        <v>22.5</v>
      </c>
      <c r="J46" s="9"/>
      <c r="K46" s="9">
        <f t="shared" si="4"/>
        <v>0</v>
      </c>
      <c r="L46" s="9">
        <f t="shared" si="5"/>
        <v>22.5</v>
      </c>
    </row>
    <row r="47" spans="1:12" s="10" customFormat="1" ht="14.25">
      <c r="A47" s="7" t="s">
        <v>128</v>
      </c>
      <c r="B47" s="7" t="s">
        <v>4</v>
      </c>
      <c r="C47" s="7" t="s">
        <v>126</v>
      </c>
      <c r="D47" s="8" t="s">
        <v>220</v>
      </c>
      <c r="E47" s="8">
        <f t="shared" si="0"/>
        <v>17.625</v>
      </c>
      <c r="F47" s="9" t="s">
        <v>221</v>
      </c>
      <c r="G47" s="9">
        <f t="shared" si="1"/>
        <v>11</v>
      </c>
      <c r="H47" s="9">
        <f t="shared" si="2"/>
        <v>28.625</v>
      </c>
      <c r="I47" s="9">
        <f t="shared" si="3"/>
        <v>17.175000000000001</v>
      </c>
      <c r="J47" s="9"/>
      <c r="K47" s="9">
        <f t="shared" si="4"/>
        <v>0</v>
      </c>
      <c r="L47" s="9">
        <f t="shared" si="5"/>
        <v>17.175000000000001</v>
      </c>
    </row>
    <row r="48" spans="1:12" s="10" customFormat="1" ht="14.25">
      <c r="A48" s="2"/>
      <c r="B48" s="3"/>
      <c r="C48" s="3"/>
      <c r="D48" s="11"/>
      <c r="E48" s="11"/>
      <c r="F48" s="12"/>
      <c r="G48" s="12"/>
      <c r="H48" s="12"/>
      <c r="I48" s="12"/>
      <c r="J48" s="11"/>
      <c r="K48" s="12"/>
      <c r="L48" s="12"/>
    </row>
  </sheetData>
  <sortState ref="A4:N47">
    <sortCondition ref="C4:C47"/>
  </sortState>
  <mergeCells count="9">
    <mergeCell ref="A1:L1"/>
    <mergeCell ref="A2:A3"/>
    <mergeCell ref="B2:B3"/>
    <mergeCell ref="C2:C3"/>
    <mergeCell ref="D2:H2"/>
    <mergeCell ref="I2:I3"/>
    <mergeCell ref="J2:J3"/>
    <mergeCell ref="K2:K3"/>
    <mergeCell ref="L2:L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I15" sqref="I15"/>
    </sheetView>
  </sheetViews>
  <sheetFormatPr defaultRowHeight="13.5"/>
  <cols>
    <col min="1" max="1" width="6.375" customWidth="1"/>
    <col min="2" max="2" width="3.5" customWidth="1"/>
    <col min="3" max="3" width="15.75" customWidth="1"/>
    <col min="4" max="4" width="8.125" customWidth="1"/>
  </cols>
  <sheetData>
    <row r="1" spans="1:12">
      <c r="A1" s="16" t="s">
        <v>241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24" t="s">
        <v>0</v>
      </c>
      <c r="B2" s="24" t="s">
        <v>1</v>
      </c>
      <c r="C2" s="24" t="s">
        <v>2</v>
      </c>
      <c r="D2" s="25" t="s">
        <v>227</v>
      </c>
      <c r="E2" s="25"/>
      <c r="F2" s="25"/>
      <c r="G2" s="25"/>
      <c r="H2" s="25"/>
      <c r="I2" s="26" t="s">
        <v>234</v>
      </c>
      <c r="J2" s="27" t="s">
        <v>224</v>
      </c>
      <c r="K2" s="26" t="s">
        <v>235</v>
      </c>
      <c r="L2" s="26" t="s">
        <v>129</v>
      </c>
    </row>
    <row r="3" spans="1:12" ht="42.75">
      <c r="A3" s="24"/>
      <c r="B3" s="24"/>
      <c r="C3" s="24"/>
      <c r="D3" s="4" t="s">
        <v>222</v>
      </c>
      <c r="E3" s="4" t="s">
        <v>225</v>
      </c>
      <c r="F3" s="4" t="s">
        <v>223</v>
      </c>
      <c r="G3" s="4" t="s">
        <v>225</v>
      </c>
      <c r="H3" s="4" t="s">
        <v>226</v>
      </c>
      <c r="I3" s="26"/>
      <c r="J3" s="27"/>
      <c r="K3" s="26"/>
      <c r="L3" s="26"/>
    </row>
    <row r="4" spans="1:12">
      <c r="A4" s="13" t="s">
        <v>236</v>
      </c>
      <c r="B4" s="13" t="s">
        <v>237</v>
      </c>
      <c r="C4" s="13" t="s">
        <v>238</v>
      </c>
      <c r="D4" s="13">
        <v>85</v>
      </c>
      <c r="E4" s="13">
        <v>42.5</v>
      </c>
      <c r="F4" s="13">
        <v>66</v>
      </c>
      <c r="G4" s="13">
        <v>33</v>
      </c>
      <c r="H4" s="13">
        <v>75.5</v>
      </c>
      <c r="I4" s="13">
        <v>30.2</v>
      </c>
      <c r="J4" s="13">
        <v>87</v>
      </c>
      <c r="K4" s="13">
        <v>52.2</v>
      </c>
      <c r="L4" s="13">
        <v>82.4</v>
      </c>
    </row>
    <row r="5" spans="1:12">
      <c r="A5" s="13" t="s">
        <v>240</v>
      </c>
      <c r="B5" s="13" t="s">
        <v>237</v>
      </c>
      <c r="C5" s="13" t="s">
        <v>238</v>
      </c>
      <c r="D5" s="13">
        <v>83.5</v>
      </c>
      <c r="E5" s="13">
        <v>41.75</v>
      </c>
      <c r="F5" s="13">
        <v>60</v>
      </c>
      <c r="G5" s="13">
        <v>30</v>
      </c>
      <c r="H5" s="13">
        <v>71.75</v>
      </c>
      <c r="I5" s="13">
        <v>28.7</v>
      </c>
      <c r="J5" s="13">
        <v>89.2</v>
      </c>
      <c r="K5" s="13">
        <v>53.52</v>
      </c>
      <c r="L5" s="13">
        <v>82.22</v>
      </c>
    </row>
    <row r="6" spans="1:12">
      <c r="A6" s="13" t="s">
        <v>239</v>
      </c>
      <c r="B6" s="13" t="s">
        <v>237</v>
      </c>
      <c r="C6" s="13" t="s">
        <v>238</v>
      </c>
      <c r="D6" s="13">
        <v>84.5</v>
      </c>
      <c r="E6" s="13">
        <v>42.25</v>
      </c>
      <c r="F6" s="13">
        <v>67</v>
      </c>
      <c r="G6" s="13">
        <v>33.5</v>
      </c>
      <c r="H6" s="13">
        <v>75.75</v>
      </c>
      <c r="I6" s="13">
        <v>30.3</v>
      </c>
      <c r="J6" s="13">
        <v>86.4</v>
      </c>
      <c r="K6" s="13">
        <v>51.84</v>
      </c>
      <c r="L6" s="13">
        <v>82.14</v>
      </c>
    </row>
  </sheetData>
  <mergeCells count="9">
    <mergeCell ref="A1:L1"/>
    <mergeCell ref="A2:A3"/>
    <mergeCell ref="B2:B3"/>
    <mergeCell ref="C2:C3"/>
    <mergeCell ref="D2:H2"/>
    <mergeCell ref="I2:I3"/>
    <mergeCell ref="J2:J3"/>
    <mergeCell ref="K2:K3"/>
    <mergeCell ref="L2:L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一面试室</vt:lpstr>
      <vt:lpstr>二面试室</vt:lpstr>
      <vt:lpstr>三面试室</vt:lpstr>
      <vt:lpstr>市委接待员岗位</vt:lpstr>
      <vt:lpstr>二面试室!Print_Area</vt:lpstr>
      <vt:lpstr>三面试室!Print_Area</vt:lpstr>
      <vt:lpstr>一面试室!Print_Area</vt:lpstr>
      <vt:lpstr>二面试室!Print_Titles</vt:lpstr>
      <vt:lpstr>三面试室!Print_Titles</vt:lpstr>
    </vt:vector>
  </TitlesOfParts>
  <Company>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2015-12-29T02:23:56Z</cp:lastPrinted>
  <dcterms:created xsi:type="dcterms:W3CDTF">2015-11-26T07:07:51Z</dcterms:created>
  <dcterms:modified xsi:type="dcterms:W3CDTF">2015-12-29T02:24:44Z</dcterms:modified>
</cp:coreProperties>
</file>